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พื้นที่" sheetId="3" r:id="rId1"/>
    <sheet name="Sheet1" sheetId="2" r:id="rId2"/>
  </sheets>
  <externalReferences>
    <externalReference r:id="rId3"/>
  </externalReferences>
  <definedNames>
    <definedName name="Print_Area_MI">[1]MONTHLY!$B$30</definedName>
  </definedNames>
  <calcPr calcId="145621"/>
</workbook>
</file>

<file path=xl/calcChain.xml><?xml version="1.0" encoding="utf-8"?>
<calcChain xmlns="http://schemas.openxmlformats.org/spreadsheetml/2006/main">
  <c r="B415" i="3" l="1"/>
  <c r="B174" i="3"/>
  <c r="B117" i="3"/>
  <c r="B60" i="3"/>
  <c r="B59" i="3" l="1"/>
  <c r="B116" i="3" s="1"/>
  <c r="B173" i="3" s="1"/>
  <c r="B414" i="3" s="1"/>
  <c r="B58" i="3"/>
  <c r="B115" i="3" s="1"/>
  <c r="B172" i="3" s="1"/>
  <c r="B413" i="3" s="1"/>
  <c r="D234" i="3"/>
  <c r="D235" i="3" s="1"/>
  <c r="D236" i="3" s="1"/>
  <c r="D237" i="3" s="1"/>
  <c r="D238" i="3" s="1"/>
  <c r="D239" i="3" s="1"/>
  <c r="D240" i="3" s="1"/>
  <c r="D241" i="3" s="1"/>
  <c r="D242" i="3" s="1"/>
  <c r="D243" i="3" s="1"/>
  <c r="D244" i="3" s="1"/>
  <c r="D245" i="3" s="1"/>
  <c r="D246" i="3" s="1"/>
  <c r="D247" i="3" s="1"/>
  <c r="D248" i="3" s="1"/>
  <c r="D249" i="3" s="1"/>
  <c r="D250" i="3" s="1"/>
  <c r="D251" i="3" s="1"/>
  <c r="D252" i="3" s="1"/>
  <c r="D253" i="3" s="1"/>
  <c r="D254" i="3" s="1"/>
  <c r="D255" i="3" s="1"/>
  <c r="D256" i="3" s="1"/>
  <c r="D257" i="3" s="1"/>
  <c r="D258" i="3" s="1"/>
  <c r="D259" i="3" s="1"/>
  <c r="D260" i="3" s="1"/>
  <c r="D261" i="3" s="1"/>
  <c r="D262" i="3" s="1"/>
  <c r="D263" i="3" s="1"/>
  <c r="D264" i="3" s="1"/>
  <c r="D265" i="3" s="1"/>
  <c r="D266" i="3" s="1"/>
  <c r="D267" i="3" s="1"/>
  <c r="D268" i="3" s="1"/>
  <c r="D269" i="3" s="1"/>
  <c r="D270" i="3" s="1"/>
  <c r="D271" i="3" s="1"/>
  <c r="D272" i="3" s="1"/>
  <c r="D273" i="3" s="1"/>
  <c r="D274" i="3" s="1"/>
  <c r="D275" i="3" s="1"/>
  <c r="D276" i="3" s="1"/>
  <c r="D277" i="3" s="1"/>
  <c r="D278" i="3" s="1"/>
  <c r="D279" i="3" s="1"/>
  <c r="D280" i="3" s="1"/>
  <c r="D281" i="3" s="1"/>
  <c r="D282" i="3" s="1"/>
  <c r="D283" i="3" s="1"/>
  <c r="G234" i="3" s="1"/>
  <c r="G235" i="3" s="1"/>
  <c r="G236" i="3" s="1"/>
  <c r="G237" i="3" s="1"/>
  <c r="G238" i="3" s="1"/>
  <c r="G239" i="3" s="1"/>
  <c r="G240" i="3" s="1"/>
  <c r="G241" i="3" s="1"/>
  <c r="G242" i="3" s="1"/>
  <c r="G243" i="3" s="1"/>
  <c r="G244" i="3" s="1"/>
  <c r="G245" i="3" s="1"/>
  <c r="G246" i="3" s="1"/>
  <c r="G247" i="3" s="1"/>
  <c r="G248" i="3" s="1"/>
  <c r="G249" i="3" s="1"/>
  <c r="G250" i="3" s="1"/>
  <c r="G251" i="3" s="1"/>
  <c r="G252" i="3" s="1"/>
  <c r="G253" i="3" s="1"/>
  <c r="G254" i="3" s="1"/>
  <c r="G255" i="3" s="1"/>
  <c r="G256" i="3" s="1"/>
  <c r="G257" i="3" s="1"/>
  <c r="G258" i="3" s="1"/>
  <c r="G259" i="3" s="1"/>
  <c r="G260" i="3" s="1"/>
  <c r="G261" i="3" s="1"/>
  <c r="G262" i="3" s="1"/>
  <c r="G263" i="3" s="1"/>
  <c r="G264" i="3" s="1"/>
  <c r="G265" i="3" s="1"/>
  <c r="G266" i="3" s="1"/>
  <c r="G267" i="3" s="1"/>
  <c r="G268" i="3" s="1"/>
  <c r="G269" i="3" s="1"/>
  <c r="G270" i="3" s="1"/>
  <c r="G271" i="3" s="1"/>
  <c r="G272" i="3" s="1"/>
  <c r="G273" i="3" s="1"/>
  <c r="G274" i="3" s="1"/>
  <c r="G275" i="3" s="1"/>
  <c r="G276" i="3" s="1"/>
  <c r="G277" i="3" s="1"/>
  <c r="G278" i="3" s="1"/>
  <c r="G279" i="3" s="1"/>
  <c r="G280" i="3" s="1"/>
  <c r="G281" i="3" s="1"/>
  <c r="G282" i="3" s="1"/>
  <c r="G283" i="3" s="1"/>
  <c r="J234" i="3" s="1"/>
  <c r="J235" i="3" s="1"/>
  <c r="J236" i="3" s="1"/>
  <c r="J237" i="3" s="1"/>
  <c r="J238" i="3" s="1"/>
  <c r="J239" i="3" s="1"/>
  <c r="J240" i="3" s="1"/>
  <c r="J241" i="3" s="1"/>
  <c r="J242" i="3" s="1"/>
  <c r="J243" i="3" s="1"/>
  <c r="J244" i="3" s="1"/>
  <c r="J245" i="3" s="1"/>
  <c r="J246" i="3" s="1"/>
  <c r="J247" i="3" s="1"/>
  <c r="J248" i="3" s="1"/>
  <c r="J249" i="3" s="1"/>
  <c r="J250" i="3" s="1"/>
  <c r="J251" i="3" s="1"/>
  <c r="J252" i="3" s="1"/>
  <c r="J253" i="3" s="1"/>
  <c r="J254" i="3" s="1"/>
  <c r="J255" i="3" s="1"/>
  <c r="J256" i="3" s="1"/>
  <c r="J257" i="3" s="1"/>
  <c r="J258" i="3" s="1"/>
  <c r="J259" i="3" s="1"/>
  <c r="J260" i="3" s="1"/>
  <c r="J261" i="3" s="1"/>
  <c r="J262" i="3" s="1"/>
  <c r="J263" i="3" s="1"/>
  <c r="J264" i="3" s="1"/>
  <c r="J265" i="3" s="1"/>
  <c r="J266" i="3" s="1"/>
  <c r="J267" i="3" s="1"/>
  <c r="J268" i="3" s="1"/>
  <c r="J269" i="3" s="1"/>
  <c r="J270" i="3" s="1"/>
  <c r="J271" i="3" s="1"/>
  <c r="J272" i="3" s="1"/>
  <c r="J273" i="3" s="1"/>
  <c r="J274" i="3" s="1"/>
  <c r="J275" i="3" s="1"/>
  <c r="J276" i="3" s="1"/>
  <c r="J277" i="3" s="1"/>
  <c r="J278" i="3" s="1"/>
  <c r="J279" i="3" s="1"/>
  <c r="J280" i="3" s="1"/>
  <c r="J281" i="3" s="1"/>
  <c r="J282" i="3" s="1"/>
  <c r="J283" i="3" s="1"/>
  <c r="M234" i="3" s="1"/>
  <c r="M235" i="3" s="1"/>
  <c r="M236" i="3" s="1"/>
  <c r="M237" i="3" s="1"/>
  <c r="M238" i="3" s="1"/>
  <c r="M239" i="3" s="1"/>
  <c r="M240" i="3" s="1"/>
  <c r="M241" i="3" s="1"/>
  <c r="M242" i="3" s="1"/>
  <c r="M243" i="3" s="1"/>
  <c r="M244" i="3" s="1"/>
  <c r="M245" i="3" s="1"/>
  <c r="M246" i="3" s="1"/>
  <c r="M247" i="3" s="1"/>
  <c r="M248" i="3" s="1"/>
  <c r="M249" i="3" s="1"/>
  <c r="M250" i="3" s="1"/>
  <c r="M251" i="3" s="1"/>
  <c r="M252" i="3" s="1"/>
  <c r="M253" i="3" s="1"/>
  <c r="M254" i="3" s="1"/>
  <c r="M255" i="3" s="1"/>
  <c r="M256" i="3" s="1"/>
  <c r="M257" i="3" s="1"/>
  <c r="M258" i="3" s="1"/>
  <c r="M259" i="3" s="1"/>
  <c r="M260" i="3" s="1"/>
  <c r="M261" i="3" s="1"/>
  <c r="M262" i="3" s="1"/>
  <c r="M263" i="3" s="1"/>
  <c r="M264" i="3" s="1"/>
  <c r="M265" i="3" s="1"/>
  <c r="M266" i="3" s="1"/>
  <c r="M267" i="3" s="1"/>
  <c r="M268" i="3" s="1"/>
  <c r="M269" i="3" s="1"/>
  <c r="M270" i="3" s="1"/>
  <c r="M271" i="3" s="1"/>
  <c r="M272" i="3" s="1"/>
  <c r="M273" i="3" s="1"/>
  <c r="M274" i="3" s="1"/>
  <c r="M275" i="3" s="1"/>
  <c r="M276" i="3" s="1"/>
  <c r="M277" i="3" s="1"/>
  <c r="M278" i="3" s="1"/>
  <c r="M279" i="3" s="1"/>
  <c r="M280" i="3" s="1"/>
  <c r="M281" i="3" s="1"/>
  <c r="M282" i="3" s="1"/>
  <c r="M283" i="3" s="1"/>
  <c r="B230" i="3"/>
  <c r="B234" i="3"/>
  <c r="B235" i="3"/>
  <c r="B236" i="3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E234" i="3" s="1"/>
  <c r="E235" i="3" s="1"/>
  <c r="E236" i="3" s="1"/>
  <c r="E237" i="3" s="1"/>
  <c r="E238" i="3" s="1"/>
  <c r="E239" i="3" s="1"/>
  <c r="E240" i="3" s="1"/>
  <c r="E241" i="3" s="1"/>
  <c r="E242" i="3" s="1"/>
  <c r="E243" i="3" s="1"/>
  <c r="E244" i="3" s="1"/>
  <c r="E245" i="3" s="1"/>
  <c r="E246" i="3" s="1"/>
  <c r="E247" i="3" s="1"/>
  <c r="E248" i="3" s="1"/>
  <c r="E249" i="3" s="1"/>
  <c r="E250" i="3" s="1"/>
  <c r="E251" i="3" s="1"/>
  <c r="E252" i="3" s="1"/>
  <c r="E253" i="3" s="1"/>
  <c r="E254" i="3" s="1"/>
  <c r="E255" i="3" s="1"/>
  <c r="E256" i="3" s="1"/>
  <c r="E257" i="3" s="1"/>
  <c r="E258" i="3" s="1"/>
  <c r="E259" i="3" s="1"/>
  <c r="E260" i="3" s="1"/>
  <c r="E261" i="3" s="1"/>
  <c r="E262" i="3" s="1"/>
  <c r="E263" i="3" s="1"/>
  <c r="E264" i="3" s="1"/>
  <c r="E265" i="3" s="1"/>
  <c r="E266" i="3" s="1"/>
  <c r="E267" i="3" s="1"/>
  <c r="E268" i="3" s="1"/>
  <c r="E269" i="3" s="1"/>
  <c r="E270" i="3" s="1"/>
  <c r="E271" i="3" s="1"/>
  <c r="E272" i="3" s="1"/>
  <c r="E273" i="3" s="1"/>
  <c r="E274" i="3" s="1"/>
  <c r="E275" i="3" s="1"/>
  <c r="E276" i="3" s="1"/>
  <c r="E277" i="3" s="1"/>
  <c r="E278" i="3" s="1"/>
  <c r="E279" i="3" s="1"/>
  <c r="E280" i="3" s="1"/>
  <c r="E281" i="3" s="1"/>
  <c r="E282" i="3" s="1"/>
  <c r="E283" i="3" s="1"/>
  <c r="H234" i="3" s="1"/>
  <c r="H235" i="3" s="1"/>
  <c r="H236" i="3" s="1"/>
  <c r="H237" i="3" s="1"/>
  <c r="H238" i="3" s="1"/>
  <c r="H239" i="3" s="1"/>
  <c r="H240" i="3" s="1"/>
  <c r="H241" i="3" s="1"/>
  <c r="H242" i="3" s="1"/>
  <c r="H243" i="3" s="1"/>
  <c r="H244" i="3" s="1"/>
  <c r="H245" i="3" s="1"/>
  <c r="H246" i="3" s="1"/>
  <c r="H247" i="3" s="1"/>
  <c r="H248" i="3" s="1"/>
  <c r="H249" i="3" s="1"/>
  <c r="H250" i="3" s="1"/>
  <c r="H251" i="3" s="1"/>
  <c r="H252" i="3" s="1"/>
  <c r="H253" i="3" s="1"/>
  <c r="H254" i="3" s="1"/>
  <c r="H255" i="3" s="1"/>
  <c r="H256" i="3" s="1"/>
  <c r="H257" i="3" s="1"/>
  <c r="H258" i="3" s="1"/>
  <c r="H259" i="3" s="1"/>
  <c r="H260" i="3" s="1"/>
  <c r="H261" i="3" s="1"/>
  <c r="H262" i="3" s="1"/>
  <c r="H263" i="3" s="1"/>
  <c r="H264" i="3" s="1"/>
  <c r="H265" i="3" s="1"/>
  <c r="H266" i="3" s="1"/>
  <c r="H267" i="3" s="1"/>
  <c r="H268" i="3" s="1"/>
  <c r="H269" i="3" s="1"/>
  <c r="H270" i="3" s="1"/>
  <c r="H271" i="3" s="1"/>
  <c r="H272" i="3" s="1"/>
  <c r="H273" i="3" s="1"/>
  <c r="H274" i="3" s="1"/>
  <c r="H275" i="3" s="1"/>
  <c r="H276" i="3" s="1"/>
  <c r="H277" i="3" s="1"/>
  <c r="H278" i="3" s="1"/>
  <c r="H279" i="3" s="1"/>
  <c r="H280" i="3" s="1"/>
  <c r="H281" i="3" s="1"/>
  <c r="H282" i="3" s="1"/>
  <c r="H283" i="3" s="1"/>
  <c r="K234" i="3" s="1"/>
  <c r="K235" i="3" s="1"/>
  <c r="K236" i="3" s="1"/>
  <c r="K237" i="3" s="1"/>
  <c r="K238" i="3" s="1"/>
  <c r="K239" i="3" s="1"/>
  <c r="K240" i="3" s="1"/>
  <c r="K241" i="3" s="1"/>
  <c r="K242" i="3" s="1"/>
  <c r="K243" i="3" s="1"/>
  <c r="K244" i="3" s="1"/>
  <c r="K245" i="3" s="1"/>
  <c r="K246" i="3" s="1"/>
  <c r="K247" i="3" s="1"/>
  <c r="K248" i="3" s="1"/>
  <c r="K249" i="3" s="1"/>
  <c r="K250" i="3" s="1"/>
  <c r="K251" i="3" s="1"/>
  <c r="K252" i="3" s="1"/>
  <c r="K253" i="3" s="1"/>
  <c r="K254" i="3" s="1"/>
  <c r="K255" i="3" s="1"/>
  <c r="K256" i="3" s="1"/>
  <c r="K257" i="3" s="1"/>
  <c r="K258" i="3" s="1"/>
  <c r="K259" i="3" s="1"/>
  <c r="K260" i="3" s="1"/>
  <c r="K261" i="3" s="1"/>
  <c r="K262" i="3" s="1"/>
  <c r="K263" i="3" s="1"/>
  <c r="K264" i="3" s="1"/>
  <c r="K265" i="3" s="1"/>
  <c r="K266" i="3" s="1"/>
  <c r="K267" i="3" s="1"/>
  <c r="K268" i="3" s="1"/>
  <c r="K269" i="3" s="1"/>
  <c r="K270" i="3" s="1"/>
  <c r="K271" i="3" s="1"/>
  <c r="K272" i="3" s="1"/>
  <c r="K273" i="3" s="1"/>
  <c r="K274" i="3" s="1"/>
  <c r="K275" i="3" s="1"/>
  <c r="K276" i="3" s="1"/>
  <c r="K277" i="3" s="1"/>
  <c r="K278" i="3" s="1"/>
  <c r="K279" i="3" s="1"/>
  <c r="K280" i="3" s="1"/>
  <c r="K281" i="3" s="1"/>
  <c r="K282" i="3" s="1"/>
  <c r="K283" i="3" s="1"/>
</calcChain>
</file>

<file path=xl/sharedStrings.xml><?xml version="1.0" encoding="utf-8"?>
<sst xmlns="http://schemas.openxmlformats.org/spreadsheetml/2006/main" count="147" uniqueCount="9">
  <si>
    <t>ระดับน้ำ</t>
  </si>
  <si>
    <t>ม.(รทก.)</t>
  </si>
  <si>
    <t>ม.(รสม.)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</si>
  <si>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</si>
  <si>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</si>
  <si>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</si>
  <si>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ม.2</t>
  </si>
  <si>
    <t>สถานี X.40A แม่น้ำปัตตานี  อ.เมือง  จ.ยะลา</t>
  </si>
  <si>
    <t>ปีน้ำ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</si>
</sst>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32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3" applyNumberFormat="0" applyAlignment="0" applyProtection="0"/>
    <xf numFmtId="0" fontId="14" fillId="21" borderId="4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0" borderId="8" applyNumberFormat="0" applyFill="0" applyAlignment="0" applyProtection="0"/>
    <xf numFmtId="0" fontId="22" fillId="22" borderId="0" applyNumberFormat="0" applyBorder="0" applyAlignment="0" applyProtection="0"/>
    <xf numFmtId="0" fontId="3" fillId="23" borderId="9" applyNumberFormat="0" applyFont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97">
    <xf numFmtId="0" fontId="0" fillId="0" borderId="0" xfId="0"/>
    <xf numFmtId="0" fontId="4" fillId="0" borderId="0" xfId="2" applyFont="1"/>
    <xf numFmtId="0" fontId="8" fillId="0" borderId="0" xfId="2" applyFont="1"/>
    <xf numFmtId="0" fontId="8" fillId="0" borderId="0" xfId="2" applyFont="1" applyBorder="1"/>
    <xf numFmtId="0" fontId="8" fillId="0" borderId="1" xfId="2" applyFont="1" applyBorder="1"/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187" fontId="8" fillId="0" borderId="0" xfId="2" applyNumberFormat="1" applyFont="1" applyBorder="1" applyAlignment="1">
      <alignment horizontal="center" vertical="center"/>
    </xf>
    <xf numFmtId="0" fontId="6" fillId="0" borderId="21" xfId="46" applyFont="1" applyBorder="1" applyAlignment="1">
      <alignment horizontal="center" vertical="center"/>
    </xf>
    <xf numFmtId="0" fontId="6" fillId="0" borderId="23" xfId="46" applyFont="1" applyBorder="1" applyAlignment="1">
      <alignment horizontal="center" vertical="center"/>
    </xf>
    <xf numFmtId="0" fontId="30" fillId="0" borderId="25" xfId="47" applyFont="1" applyBorder="1" applyAlignment="1">
      <alignment horizontal="center" vertical="center"/>
    </xf>
    <xf numFmtId="0" fontId="30" fillId="0" borderId="1" xfId="47" applyFont="1" applyBorder="1" applyAlignment="1">
      <alignment horizontal="center" vertical="center"/>
    </xf>
    <xf numFmtId="0" fontId="6" fillId="0" borderId="18" xfId="47" applyFont="1" applyBorder="1" applyAlignment="1">
      <alignment horizontal="center" vertical="center"/>
    </xf>
    <xf numFmtId="0" fontId="6" fillId="0" borderId="21" xfId="47" applyFont="1" applyBorder="1" applyAlignment="1">
      <alignment horizontal="center" vertical="center"/>
    </xf>
    <xf numFmtId="0" fontId="6" fillId="0" borderId="23" xfId="47" applyFont="1" applyBorder="1" applyAlignment="1">
      <alignment horizontal="center" vertical="center"/>
    </xf>
    <xf numFmtId="2" fontId="6" fillId="0" borderId="20" xfId="46" applyNumberFormat="1" applyFont="1" applyBorder="1" applyAlignment="1">
      <alignment horizontal="center" vertical="center"/>
    </xf>
    <xf numFmtId="2" fontId="6" fillId="0" borderId="22" xfId="46" applyNumberFormat="1" applyFont="1" applyBorder="1" applyAlignment="1">
      <alignment horizontal="center" vertical="center"/>
    </xf>
    <xf numFmtId="2" fontId="30" fillId="0" borderId="25" xfId="47" applyNumberFormat="1" applyFont="1" applyBorder="1" applyAlignment="1">
      <alignment horizontal="center" vertical="center"/>
    </xf>
    <xf numFmtId="2" fontId="30" fillId="0" borderId="1" xfId="47" applyNumberFormat="1" applyFont="1" applyBorder="1" applyAlignment="1">
      <alignment horizontal="center" vertical="center"/>
    </xf>
    <xf numFmtId="2" fontId="6" fillId="0" borderId="17" xfId="47" applyNumberFormat="1" applyFont="1" applyBorder="1" applyAlignment="1">
      <alignment horizontal="center" vertical="center"/>
    </xf>
    <xf numFmtId="2" fontId="6" fillId="0" borderId="20" xfId="47" applyNumberFormat="1" applyFont="1" applyBorder="1" applyAlignment="1">
      <alignment horizontal="center" vertical="center"/>
    </xf>
    <xf numFmtId="2" fontId="6" fillId="0" borderId="22" xfId="47" applyNumberFormat="1" applyFont="1" applyBorder="1" applyAlignment="1">
      <alignment horizontal="center" vertical="center"/>
    </xf>
    <xf numFmtId="2" fontId="9" fillId="0" borderId="0" xfId="2" applyNumberFormat="1" applyFont="1" applyBorder="1"/>
    <xf numFmtId="2" fontId="8" fillId="0" borderId="0" xfId="2" applyNumberFormat="1" applyFont="1"/>
    <xf numFmtId="2" fontId="4" fillId="0" borderId="0" xfId="2" applyNumberFormat="1" applyFont="1"/>
    <xf numFmtId="2" fontId="30" fillId="0" borderId="24" xfId="47" applyNumberFormat="1" applyFont="1" applyBorder="1" applyAlignment="1">
      <alignment horizontal="center" vertical="center"/>
    </xf>
    <xf numFmtId="2" fontId="30" fillId="0" borderId="13" xfId="47" applyNumberFormat="1" applyFont="1" applyBorder="1" applyAlignment="1">
      <alignment horizontal="center" vertical="center"/>
    </xf>
    <xf numFmtId="187" fontId="6" fillId="0" borderId="2" xfId="46" applyNumberFormat="1" applyFont="1" applyBorder="1" applyAlignment="1">
      <alignment horizontal="center" vertical="center"/>
    </xf>
    <xf numFmtId="187" fontId="6" fillId="0" borderId="12" xfId="46" applyNumberFormat="1" applyFont="1" applyBorder="1" applyAlignment="1">
      <alignment horizontal="center" vertical="center"/>
    </xf>
    <xf numFmtId="187" fontId="30" fillId="0" borderId="15" xfId="47" applyNumberFormat="1" applyFont="1" applyBorder="1" applyAlignment="1">
      <alignment horizontal="center" vertical="center"/>
    </xf>
    <xf numFmtId="187" fontId="30" fillId="0" borderId="14" xfId="47" applyNumberFormat="1" applyFont="1" applyBorder="1" applyAlignment="1">
      <alignment horizontal="center" vertical="center"/>
    </xf>
    <xf numFmtId="187" fontId="6" fillId="0" borderId="19" xfId="47" applyNumberFormat="1" applyFont="1" applyBorder="1" applyAlignment="1">
      <alignment horizontal="center" vertical="center"/>
    </xf>
    <xf numFmtId="187" fontId="6" fillId="0" borderId="2" xfId="47" applyNumberFormat="1" applyFont="1" applyBorder="1" applyAlignment="1">
      <alignment horizontal="center" vertical="center"/>
    </xf>
    <xf numFmtId="187" fontId="6" fillId="0" borderId="12" xfId="47" applyNumberFormat="1" applyFont="1" applyBorder="1" applyAlignment="1">
      <alignment horizontal="center" vertical="center"/>
    </xf>
    <xf numFmtId="187" fontId="9" fillId="0" borderId="0" xfId="2" applyNumberFormat="1" applyFont="1" applyBorder="1"/>
    <xf numFmtId="187" fontId="8" fillId="0" borderId="0" xfId="2" applyNumberFormat="1" applyFont="1"/>
    <xf numFmtId="187" fontId="4" fillId="0" borderId="0" xfId="2" applyNumberFormat="1" applyFont="1"/>
    <xf numFmtId="187" fontId="8" fillId="0" borderId="2" xfId="2" applyNumberFormat="1" applyFont="1" applyBorder="1" applyAlignment="1">
      <alignment horizontal="center" vertical="center"/>
    </xf>
    <xf numFmtId="187" fontId="8" fillId="0" borderId="12" xfId="2" applyNumberFormat="1" applyFont="1" applyBorder="1" applyAlignment="1">
      <alignment horizontal="center" vertical="center"/>
    </xf>
    <xf numFmtId="2" fontId="6" fillId="24" borderId="32" xfId="3" applyNumberFormat="1" applyFont="1" applyFill="1" applyBorder="1" applyAlignment="1">
      <alignment horizontal="center" vertical="center"/>
    </xf>
    <xf numFmtId="2" fontId="8" fillId="24" borderId="33" xfId="2" applyNumberFormat="1" applyFont="1" applyFill="1" applyBorder="1" applyAlignment="1">
      <alignment horizontal="center" vertical="center"/>
    </xf>
    <xf numFmtId="187" fontId="8" fillId="24" borderId="34" xfId="2" applyNumberFormat="1" applyFont="1" applyFill="1" applyBorder="1" applyAlignment="1">
      <alignment horizontal="center" vertical="center"/>
    </xf>
    <xf numFmtId="2" fontId="8" fillId="24" borderId="35" xfId="2" applyNumberFormat="1" applyFont="1" applyFill="1" applyBorder="1" applyAlignment="1">
      <alignment horizontal="center" vertical="center"/>
    </xf>
    <xf numFmtId="2" fontId="8" fillId="24" borderId="36" xfId="2" applyNumberFormat="1" applyFont="1" applyFill="1" applyBorder="1" applyAlignment="1">
      <alignment horizontal="center" vertical="center"/>
    </xf>
    <xf numFmtId="187" fontId="8" fillId="24" borderId="37" xfId="2" applyNumberFormat="1" applyFont="1" applyFill="1" applyBorder="1" applyAlignment="1">
      <alignment horizontal="center" vertical="center"/>
    </xf>
    <xf numFmtId="2" fontId="8" fillId="24" borderId="38" xfId="2" applyNumberFormat="1" applyFont="1" applyFill="1" applyBorder="1" applyAlignment="1">
      <alignment horizontal="center" vertical="center"/>
    </xf>
    <xf numFmtId="2" fontId="8" fillId="0" borderId="39" xfId="2" applyNumberFormat="1" applyFont="1" applyBorder="1" applyAlignment="1">
      <alignment horizontal="center" vertical="center"/>
    </xf>
    <xf numFmtId="2" fontId="8" fillId="0" borderId="40" xfId="2" applyNumberFormat="1" applyFont="1" applyBorder="1" applyAlignment="1">
      <alignment horizontal="center" vertical="center"/>
    </xf>
    <xf numFmtId="187" fontId="8" fillId="0" borderId="41" xfId="2" applyNumberFormat="1" applyFont="1" applyBorder="1" applyAlignment="1">
      <alignment horizontal="center" vertical="center"/>
    </xf>
    <xf numFmtId="2" fontId="8" fillId="0" borderId="42" xfId="2" applyNumberFormat="1" applyFont="1" applyBorder="1" applyAlignment="1">
      <alignment horizontal="center" vertical="center"/>
    </xf>
    <xf numFmtId="187" fontId="8" fillId="0" borderId="41" xfId="2" applyNumberFormat="1" applyFont="1" applyFill="1" applyBorder="1" applyAlignment="1">
      <alignment horizontal="center" vertical="center"/>
    </xf>
    <xf numFmtId="2" fontId="8" fillId="0" borderId="43" xfId="2" applyNumberFormat="1" applyFont="1" applyBorder="1" applyAlignment="1">
      <alignment horizontal="center" vertical="center"/>
    </xf>
    <xf numFmtId="2" fontId="8" fillId="0" borderId="44" xfId="2" applyNumberFormat="1" applyFont="1" applyBorder="1" applyAlignment="1">
      <alignment horizontal="center" vertical="center"/>
    </xf>
    <xf numFmtId="187" fontId="8" fillId="0" borderId="45" xfId="2" applyNumberFormat="1" applyFont="1" applyBorder="1" applyAlignment="1">
      <alignment horizontal="center" vertical="center"/>
    </xf>
    <xf numFmtId="2" fontId="8" fillId="0" borderId="46" xfId="2" applyNumberFormat="1" applyFont="1" applyBorder="1" applyAlignment="1">
      <alignment horizontal="center" vertical="center"/>
    </xf>
    <xf numFmtId="187" fontId="8" fillId="0" borderId="45" xfId="2" applyNumberFormat="1" applyFont="1" applyFill="1" applyBorder="1" applyAlignment="1">
      <alignment horizontal="center" vertical="center"/>
    </xf>
    <xf numFmtId="2" fontId="8" fillId="24" borderId="47" xfId="2" applyNumberFormat="1" applyFont="1" applyFill="1" applyBorder="1" applyAlignment="1">
      <alignment horizontal="center" vertical="center"/>
    </xf>
    <xf numFmtId="2" fontId="8" fillId="24" borderId="16" xfId="2" applyNumberFormat="1" applyFont="1" applyFill="1" applyBorder="1" applyAlignment="1">
      <alignment horizontal="center" vertical="center"/>
    </xf>
    <xf numFmtId="187" fontId="8" fillId="24" borderId="48" xfId="2" applyNumberFormat="1" applyFont="1" applyFill="1" applyBorder="1" applyAlignment="1">
      <alignment horizontal="center" vertical="center"/>
    </xf>
    <xf numFmtId="2" fontId="8" fillId="24" borderId="14" xfId="2" applyNumberFormat="1" applyFont="1" applyFill="1" applyBorder="1" applyAlignment="1">
      <alignment horizontal="center" vertical="center"/>
    </xf>
    <xf numFmtId="2" fontId="8" fillId="0" borderId="38" xfId="2" applyNumberFormat="1" applyFont="1" applyBorder="1" applyAlignment="1">
      <alignment horizontal="center" vertical="center"/>
    </xf>
    <xf numFmtId="2" fontId="8" fillId="0" borderId="36" xfId="2" applyNumberFormat="1" applyFont="1" applyBorder="1" applyAlignment="1">
      <alignment horizontal="center" vertical="center"/>
    </xf>
    <xf numFmtId="187" fontId="8" fillId="0" borderId="37" xfId="2" applyNumberFormat="1" applyFont="1" applyBorder="1" applyAlignment="1">
      <alignment horizontal="center" vertical="center"/>
    </xf>
    <xf numFmtId="187" fontId="8" fillId="0" borderId="37" xfId="2" applyNumberFormat="1" applyFont="1" applyFill="1" applyBorder="1" applyAlignment="1">
      <alignment horizontal="center" vertical="center"/>
    </xf>
    <xf numFmtId="2" fontId="8" fillId="24" borderId="49" xfId="2" applyNumberFormat="1" applyFont="1" applyFill="1" applyBorder="1" applyAlignment="1">
      <alignment horizontal="center" vertical="center"/>
    </xf>
    <xf numFmtId="2" fontId="8" fillId="24" borderId="50" xfId="2" applyNumberFormat="1" applyFont="1" applyFill="1" applyBorder="1" applyAlignment="1">
      <alignment horizontal="center" vertical="center"/>
    </xf>
    <xf numFmtId="187" fontId="8" fillId="24" borderId="51" xfId="2" applyNumberFormat="1" applyFont="1" applyFill="1" applyBorder="1" applyAlignment="1">
      <alignment horizontal="center" vertical="center"/>
    </xf>
    <xf numFmtId="2" fontId="6" fillId="0" borderId="52" xfId="46" applyNumberFormat="1" applyFont="1" applyBorder="1" applyAlignment="1">
      <alignment horizontal="center" vertical="center"/>
    </xf>
    <xf numFmtId="0" fontId="6" fillId="0" borderId="53" xfId="46" applyFont="1" applyBorder="1" applyAlignment="1">
      <alignment horizontal="center" vertical="center"/>
    </xf>
    <xf numFmtId="187" fontId="6" fillId="0" borderId="54" xfId="46" applyNumberFormat="1" applyFont="1" applyBorder="1" applyAlignment="1">
      <alignment horizontal="center" vertical="center"/>
    </xf>
    <xf numFmtId="2" fontId="6" fillId="0" borderId="39" xfId="46" applyNumberFormat="1" applyFont="1" applyBorder="1" applyAlignment="1">
      <alignment horizontal="center" vertical="center"/>
    </xf>
    <xf numFmtId="0" fontId="6" fillId="0" borderId="40" xfId="46" applyFont="1" applyBorder="1" applyAlignment="1">
      <alignment horizontal="center" vertical="center"/>
    </xf>
    <xf numFmtId="187" fontId="6" fillId="0" borderId="41" xfId="46" applyNumberFormat="1" applyFont="1" applyBorder="1" applyAlignment="1">
      <alignment horizontal="center" vertical="center"/>
    </xf>
    <xf numFmtId="2" fontId="6" fillId="24" borderId="49" xfId="46" applyNumberFormat="1" applyFont="1" applyFill="1" applyBorder="1" applyAlignment="1">
      <alignment horizontal="center" vertical="center"/>
    </xf>
    <xf numFmtId="0" fontId="6" fillId="24" borderId="50" xfId="46" applyFont="1" applyFill="1" applyBorder="1" applyAlignment="1">
      <alignment horizontal="center" vertical="center"/>
    </xf>
    <xf numFmtId="187" fontId="6" fillId="24" borderId="51" xfId="46" applyNumberFormat="1" applyFont="1" applyFill="1" applyBorder="1" applyAlignment="1">
      <alignment horizontal="center" vertical="center"/>
    </xf>
    <xf numFmtId="187" fontId="8" fillId="0" borderId="54" xfId="2" applyNumberFormat="1" applyFont="1" applyBorder="1" applyAlignment="1">
      <alignment horizontal="center" vertical="center"/>
    </xf>
    <xf numFmtId="2" fontId="7" fillId="26" borderId="26" xfId="2" applyNumberFormat="1" applyFont="1" applyFill="1" applyBorder="1" applyAlignment="1">
      <alignment horizontal="center" vertical="center"/>
    </xf>
    <xf numFmtId="2" fontId="7" fillId="26" borderId="29" xfId="2" applyNumberFormat="1" applyFont="1" applyFill="1" applyBorder="1" applyAlignment="1">
      <alignment horizontal="center" vertical="center"/>
    </xf>
    <xf numFmtId="0" fontId="7" fillId="25" borderId="27" xfId="2" applyFont="1" applyFill="1" applyBorder="1" applyAlignment="1">
      <alignment horizontal="center" vertical="center"/>
    </xf>
    <xf numFmtId="0" fontId="7" fillId="25" borderId="30" xfId="2" applyFont="1" applyFill="1" applyBorder="1" applyAlignment="1">
      <alignment horizontal="center" vertical="center"/>
    </xf>
    <xf numFmtId="187" fontId="7" fillId="27" borderId="27" xfId="2" applyNumberFormat="1" applyFont="1" applyFill="1" applyBorder="1" applyAlignment="1">
      <alignment horizontal="center" vertical="center"/>
    </xf>
    <xf numFmtId="187" fontId="7" fillId="27" borderId="30" xfId="2" applyNumberFormat="1" applyFont="1" applyFill="1" applyBorder="1" applyAlignment="1">
      <alignment horizontal="center" vertical="center"/>
    </xf>
    <xf numFmtId="0" fontId="31" fillId="0" borderId="0" xfId="1" applyFont="1" applyBorder="1" applyAlignment="1">
      <alignment horizontal="center" vertical="center" wrapText="1"/>
    </xf>
    <xf numFmtId="187" fontId="7" fillId="27" borderId="28" xfId="2" applyNumberFormat="1" applyFont="1" applyFill="1" applyBorder="1" applyAlignment="1">
      <alignment horizontal="center" vertical="center"/>
    </xf>
    <xf numFmtId="187" fontId="7" fillId="27" borderId="31" xfId="2" applyNumberFormat="1" applyFont="1" applyFill="1" applyBorder="1" applyAlignment="1">
      <alignment horizontal="center" vertical="center"/>
    </xf>
    <xf numFmtId="0" fontId="31" fillId="0" borderId="0" xfId="1" applyFont="1" applyBorder="1" applyAlignment="1">
      <alignment horizontal="center" wrapText="1"/>
    </xf>
    <xf numFmtId="0" fontId="31" fillId="0" borderId="55" xfId="1" applyFont="1" applyBorder="1" applyAlignment="1">
      <alignment vertical="center" wrapText="1"/>
    </xf>
    <xf numFmtId="0" fontId="31" fillId="0" borderId="0" xfId="1" applyFont="1" applyBorder="1" applyAlignment="1">
      <alignment horizontal="center" wrapText="1"/>
    </xf>
    <xf numFmtId="0" fontId="31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1" fillId="0" borderId="0" xfId="1" applyFont="1" applyAlignment="1">
      <alignment horizontal="center" vertical="center"/>
    </xf>
    <xf numFmtId="0" fontId="31" fillId="0" borderId="0" xfId="1" applyFont="1" applyAlignment="1">
      <alignment horizontal="center" wrapText="1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N468"/>
  <sheetViews>
    <sheetView tabSelected="1" view="pageBreakPreview" topLeftCell="A417" zoomScaleNormal="100" zoomScaleSheetLayoutView="100" workbookViewId="0">
      <selection activeCell="R449" sqref="R449"/>
    </sheetView>
  </sheetViews>
  <sheetFormatPr defaultColWidth="9" defaultRowHeight="21" x14ac:dyDescent="0.35"/>
  <cols>
    <col min="1" max="1" width="0.25" style="1" customWidth="1"/>
    <col min="2" max="2" width="7.625" style="27" customWidth="1"/>
    <col min="3" max="3" width="7.625" style="1" customWidth="1"/>
    <col min="4" max="4" width="8.375" style="39" bestFit="1" customWidth="1"/>
    <col min="5" max="5" width="7.625" style="27" customWidth="1"/>
    <col min="6" max="6" width="7.625" style="1" customWidth="1"/>
    <col min="7" max="7" width="8.375" style="39" bestFit="1" customWidth="1"/>
    <col min="8" max="8" width="7.625" style="27" customWidth="1"/>
    <col min="9" max="9" width="7.625" style="1" customWidth="1"/>
    <col min="10" max="10" width="8.25" style="39" customWidth="1"/>
    <col min="11" max="11" width="7.625" style="27" customWidth="1"/>
    <col min="12" max="12" width="7.375" style="1" customWidth="1"/>
    <col min="13" max="13" width="8.75" style="39" customWidth="1"/>
    <col min="14" max="225" width="9" style="1"/>
    <col min="226" max="237" width="7.625" style="1" customWidth="1"/>
    <col min="238" max="481" width="9" style="1"/>
    <col min="482" max="493" width="7.625" style="1" customWidth="1"/>
    <col min="494" max="737" width="9" style="1"/>
    <col min="738" max="749" width="7.625" style="1" customWidth="1"/>
    <col min="750" max="993" width="9" style="1"/>
    <col min="994" max="1005" width="7.625" style="1" customWidth="1"/>
    <col min="1006" max="1249" width="9" style="1"/>
    <col min="1250" max="1261" width="7.625" style="1" customWidth="1"/>
    <col min="1262" max="1505" width="9" style="1"/>
    <col min="1506" max="1517" width="7.625" style="1" customWidth="1"/>
    <col min="1518" max="1761" width="9" style="1"/>
    <col min="1762" max="1773" width="7.625" style="1" customWidth="1"/>
    <col min="1774" max="2017" width="9" style="1"/>
    <col min="2018" max="2029" width="7.625" style="1" customWidth="1"/>
    <col min="2030" max="2273" width="9" style="1"/>
    <col min="2274" max="2285" width="7.625" style="1" customWidth="1"/>
    <col min="2286" max="2529" width="9" style="1"/>
    <col min="2530" max="2541" width="7.625" style="1" customWidth="1"/>
    <col min="2542" max="2785" width="9" style="1"/>
    <col min="2786" max="2797" width="7.625" style="1" customWidth="1"/>
    <col min="2798" max="3041" width="9" style="1"/>
    <col min="3042" max="3053" width="7.625" style="1" customWidth="1"/>
    <col min="3054" max="3297" width="9" style="1"/>
    <col min="3298" max="3309" width="7.625" style="1" customWidth="1"/>
    <col min="3310" max="3553" width="9" style="1"/>
    <col min="3554" max="3565" width="7.625" style="1" customWidth="1"/>
    <col min="3566" max="3809" width="9" style="1"/>
    <col min="3810" max="3821" width="7.625" style="1" customWidth="1"/>
    <col min="3822" max="4065" width="9" style="1"/>
    <col min="4066" max="4077" width="7.625" style="1" customWidth="1"/>
    <col min="4078" max="4321" width="9" style="1"/>
    <col min="4322" max="4333" width="7.625" style="1" customWidth="1"/>
    <col min="4334" max="4577" width="9" style="1"/>
    <col min="4578" max="4589" width="7.625" style="1" customWidth="1"/>
    <col min="4590" max="4833" width="9" style="1"/>
    <col min="4834" max="4845" width="7.625" style="1" customWidth="1"/>
    <col min="4846" max="5089" width="9" style="1"/>
    <col min="5090" max="5101" width="7.625" style="1" customWidth="1"/>
    <col min="5102" max="5345" width="9" style="1"/>
    <col min="5346" max="5357" width="7.625" style="1" customWidth="1"/>
    <col min="5358" max="5601" width="9" style="1"/>
    <col min="5602" max="5613" width="7.625" style="1" customWidth="1"/>
    <col min="5614" max="5857" width="9" style="1"/>
    <col min="5858" max="5869" width="7.625" style="1" customWidth="1"/>
    <col min="5870" max="6113" width="9" style="1"/>
    <col min="6114" max="6125" width="7.625" style="1" customWidth="1"/>
    <col min="6126" max="6369" width="9" style="1"/>
    <col min="6370" max="6381" width="7.625" style="1" customWidth="1"/>
    <col min="6382" max="6625" width="9" style="1"/>
    <col min="6626" max="6637" width="7.625" style="1" customWidth="1"/>
    <col min="6638" max="6881" width="9" style="1"/>
    <col min="6882" max="6893" width="7.625" style="1" customWidth="1"/>
    <col min="6894" max="7137" width="9" style="1"/>
    <col min="7138" max="7149" width="7.625" style="1" customWidth="1"/>
    <col min="7150" max="7393" width="9" style="1"/>
    <col min="7394" max="7405" width="7.625" style="1" customWidth="1"/>
    <col min="7406" max="7649" width="9" style="1"/>
    <col min="7650" max="7661" width="7.625" style="1" customWidth="1"/>
    <col min="7662" max="7905" width="9" style="1"/>
    <col min="7906" max="7917" width="7.625" style="1" customWidth="1"/>
    <col min="7918" max="8161" width="9" style="1"/>
    <col min="8162" max="8173" width="7.625" style="1" customWidth="1"/>
    <col min="8174" max="8417" width="9" style="1"/>
    <col min="8418" max="8429" width="7.625" style="1" customWidth="1"/>
    <col min="8430" max="8673" width="9" style="1"/>
    <col min="8674" max="8685" width="7.625" style="1" customWidth="1"/>
    <col min="8686" max="8929" width="9" style="1"/>
    <col min="8930" max="8941" width="7.625" style="1" customWidth="1"/>
    <col min="8942" max="9185" width="9" style="1"/>
    <col min="9186" max="9197" width="7.625" style="1" customWidth="1"/>
    <col min="9198" max="9441" width="9" style="1"/>
    <col min="9442" max="9453" width="7.625" style="1" customWidth="1"/>
    <col min="9454" max="9697" width="9" style="1"/>
    <col min="9698" max="9709" width="7.625" style="1" customWidth="1"/>
    <col min="9710" max="9953" width="9" style="1"/>
    <col min="9954" max="9965" width="7.625" style="1" customWidth="1"/>
    <col min="9966" max="10209" width="9" style="1"/>
    <col min="10210" max="10221" width="7.625" style="1" customWidth="1"/>
    <col min="10222" max="10465" width="9" style="1"/>
    <col min="10466" max="10477" width="7.625" style="1" customWidth="1"/>
    <col min="10478" max="10721" width="9" style="1"/>
    <col min="10722" max="10733" width="7.625" style="1" customWidth="1"/>
    <col min="10734" max="10977" width="9" style="1"/>
    <col min="10978" max="10989" width="7.625" style="1" customWidth="1"/>
    <col min="10990" max="11233" width="9" style="1"/>
    <col min="11234" max="11245" width="7.625" style="1" customWidth="1"/>
    <col min="11246" max="11489" width="9" style="1"/>
    <col min="11490" max="11501" width="7.625" style="1" customWidth="1"/>
    <col min="11502" max="11745" width="9" style="1"/>
    <col min="11746" max="11757" width="7.625" style="1" customWidth="1"/>
    <col min="11758" max="12001" width="9" style="1"/>
    <col min="12002" max="12013" width="7.625" style="1" customWidth="1"/>
    <col min="12014" max="12257" width="9" style="1"/>
    <col min="12258" max="12269" width="7.625" style="1" customWidth="1"/>
    <col min="12270" max="12513" width="9" style="1"/>
    <col min="12514" max="12525" width="7.625" style="1" customWidth="1"/>
    <col min="12526" max="12769" width="9" style="1"/>
    <col min="12770" max="12781" width="7.625" style="1" customWidth="1"/>
    <col min="12782" max="13025" width="9" style="1"/>
    <col min="13026" max="13037" width="7.625" style="1" customWidth="1"/>
    <col min="13038" max="13281" width="9" style="1"/>
    <col min="13282" max="13293" width="7.625" style="1" customWidth="1"/>
    <col min="13294" max="13537" width="9" style="1"/>
    <col min="13538" max="13549" width="7.625" style="1" customWidth="1"/>
    <col min="13550" max="13793" width="9" style="1"/>
    <col min="13794" max="13805" width="7.625" style="1" customWidth="1"/>
    <col min="13806" max="14049" width="9" style="1"/>
    <col min="14050" max="14061" width="7.625" style="1" customWidth="1"/>
    <col min="14062" max="14305" width="9" style="1"/>
    <col min="14306" max="14317" width="7.625" style="1" customWidth="1"/>
    <col min="14318" max="14561" width="9" style="1"/>
    <col min="14562" max="14573" width="7.625" style="1" customWidth="1"/>
    <col min="14574" max="14817" width="9" style="1"/>
    <col min="14818" max="14829" width="7.625" style="1" customWidth="1"/>
    <col min="14830" max="15073" width="9" style="1"/>
    <col min="15074" max="15085" width="7.625" style="1" customWidth="1"/>
    <col min="15086" max="15329" width="9" style="1"/>
    <col min="15330" max="15341" width="7.625" style="1" customWidth="1"/>
    <col min="15342" max="15585" width="9" style="1"/>
    <col min="15586" max="15597" width="7.625" style="1" customWidth="1"/>
    <col min="15598" max="15841" width="9" style="1"/>
    <col min="15842" max="15853" width="7.625" style="1" customWidth="1"/>
    <col min="15854" max="16097" width="9" style="1"/>
    <col min="16098" max="16109" width="7.625" style="1" customWidth="1"/>
    <col min="16110" max="16384" width="9" style="1"/>
  </cols>
  <sheetData>
    <row r="1" spans="2:13" ht="21" customHeight="1" x14ac:dyDescent="0.35">
      <c r="B1" s="92" t="s">
        <v>3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2:13" ht="20.100000000000001" customHeight="1" x14ac:dyDescent="0.35">
      <c r="B2" s="96" t="s">
        <v>7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2:13" ht="24" customHeight="1" x14ac:dyDescent="0.35">
      <c r="B3" s="96" t="s">
        <v>8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2:13" ht="6" customHeight="1" thickBot="1" x14ac:dyDescent="0.4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2:13" ht="17.100000000000001" customHeight="1" x14ac:dyDescent="0.35">
      <c r="B5" s="80" t="s">
        <v>0</v>
      </c>
      <c r="C5" s="82" t="s">
        <v>0</v>
      </c>
      <c r="D5" s="84" t="s">
        <v>5</v>
      </c>
      <c r="E5" s="80" t="s">
        <v>0</v>
      </c>
      <c r="F5" s="82" t="s">
        <v>0</v>
      </c>
      <c r="G5" s="84" t="s">
        <v>5</v>
      </c>
      <c r="H5" s="80" t="s">
        <v>0</v>
      </c>
      <c r="I5" s="82" t="s">
        <v>0</v>
      </c>
      <c r="J5" s="84" t="s">
        <v>5</v>
      </c>
      <c r="K5" s="80" t="s">
        <v>0</v>
      </c>
      <c r="L5" s="82" t="s">
        <v>0</v>
      </c>
      <c r="M5" s="87" t="s">
        <v>5</v>
      </c>
    </row>
    <row r="6" spans="2:13" ht="18.75" customHeight="1" thickBot="1" x14ac:dyDescent="0.4">
      <c r="B6" s="81" t="s">
        <v>1</v>
      </c>
      <c r="C6" s="83" t="s">
        <v>2</v>
      </c>
      <c r="D6" s="85" t="s">
        <v>4</v>
      </c>
      <c r="E6" s="81" t="s">
        <v>1</v>
      </c>
      <c r="F6" s="83" t="s">
        <v>2</v>
      </c>
      <c r="G6" s="85" t="s">
        <v>4</v>
      </c>
      <c r="H6" s="81" t="s">
        <v>1</v>
      </c>
      <c r="I6" s="83" t="s">
        <v>2</v>
      </c>
      <c r="J6" s="85" t="s">
        <v>4</v>
      </c>
      <c r="K6" s="81" t="s">
        <v>1</v>
      </c>
      <c r="L6" s="83" t="s">
        <v>2</v>
      </c>
      <c r="M6" s="88" t="s">
        <v>4</v>
      </c>
    </row>
    <row r="7" spans="2:13" s="2" customFormat="1" ht="14.1" customHeight="1" x14ac:dyDescent="0.5">
      <c r="B7" s="42">
        <v>11.2</v>
      </c>
      <c r="C7" s="43"/>
      <c r="D7" s="44"/>
      <c r="E7" s="45">
        <v>11.7</v>
      </c>
      <c r="F7" s="46"/>
      <c r="G7" s="47">
        <v>138.99999999999983</v>
      </c>
      <c r="H7" s="48">
        <v>12.2</v>
      </c>
      <c r="I7" s="46"/>
      <c r="J7" s="47">
        <v>175.99999999999972</v>
      </c>
      <c r="K7" s="48">
        <v>12.7</v>
      </c>
      <c r="L7" s="46"/>
      <c r="M7" s="47">
        <v>217.59999999999997</v>
      </c>
    </row>
    <row r="8" spans="2:13" s="2" customFormat="1" ht="14.1" customHeight="1" x14ac:dyDescent="0.5">
      <c r="B8" s="49">
        <v>11.209999999999999</v>
      </c>
      <c r="C8" s="50"/>
      <c r="D8" s="51"/>
      <c r="E8" s="52">
        <v>11.709999999999999</v>
      </c>
      <c r="F8" s="50"/>
      <c r="G8" s="53">
        <v>139.69999999999982</v>
      </c>
      <c r="H8" s="49">
        <v>12.209999999999999</v>
      </c>
      <c r="I8" s="50"/>
      <c r="J8" s="53">
        <v>176.79999999999973</v>
      </c>
      <c r="K8" s="49">
        <v>12.709999999999999</v>
      </c>
      <c r="L8" s="50"/>
      <c r="M8" s="53">
        <v>218.47999999999996</v>
      </c>
    </row>
    <row r="9" spans="2:13" s="2" customFormat="1" ht="14.1" customHeight="1" x14ac:dyDescent="0.5">
      <c r="B9" s="49">
        <v>11.219999999999999</v>
      </c>
      <c r="C9" s="50"/>
      <c r="D9" s="51"/>
      <c r="E9" s="52">
        <v>11.719999999999999</v>
      </c>
      <c r="F9" s="50"/>
      <c r="G9" s="53">
        <v>140.39999999999981</v>
      </c>
      <c r="H9" s="49">
        <v>12.219999999999999</v>
      </c>
      <c r="I9" s="50"/>
      <c r="J9" s="53">
        <v>177.59999999999974</v>
      </c>
      <c r="K9" s="49">
        <v>12.719999999999999</v>
      </c>
      <c r="L9" s="50"/>
      <c r="M9" s="53">
        <v>219.35999999999996</v>
      </c>
    </row>
    <row r="10" spans="2:13" s="2" customFormat="1" ht="14.1" customHeight="1" x14ac:dyDescent="0.5">
      <c r="B10" s="49">
        <v>11.229999999999999</v>
      </c>
      <c r="C10" s="50"/>
      <c r="D10" s="51"/>
      <c r="E10" s="52">
        <v>11.729999999999999</v>
      </c>
      <c r="F10" s="50"/>
      <c r="G10" s="53">
        <v>141.0999999999998</v>
      </c>
      <c r="H10" s="49">
        <v>12.229999999999999</v>
      </c>
      <c r="I10" s="50"/>
      <c r="J10" s="53">
        <v>178.39999999999975</v>
      </c>
      <c r="K10" s="49">
        <v>12.729999999999999</v>
      </c>
      <c r="L10" s="50"/>
      <c r="M10" s="53">
        <v>220.23999999999995</v>
      </c>
    </row>
    <row r="11" spans="2:13" s="2" customFormat="1" ht="14.1" customHeight="1" x14ac:dyDescent="0.5">
      <c r="B11" s="49">
        <v>11.239999999999998</v>
      </c>
      <c r="C11" s="50"/>
      <c r="D11" s="51"/>
      <c r="E11" s="52">
        <v>11.739999999999998</v>
      </c>
      <c r="F11" s="50"/>
      <c r="G11" s="53">
        <v>141.79999999999978</v>
      </c>
      <c r="H11" s="49">
        <v>12.239999999999998</v>
      </c>
      <c r="I11" s="50"/>
      <c r="J11" s="53">
        <v>179.19999999999976</v>
      </c>
      <c r="K11" s="49">
        <v>12.739999999999998</v>
      </c>
      <c r="L11" s="50"/>
      <c r="M11" s="53">
        <v>221.11999999999995</v>
      </c>
    </row>
    <row r="12" spans="2:13" s="2" customFormat="1" ht="14.1" customHeight="1" x14ac:dyDescent="0.5">
      <c r="B12" s="49">
        <v>11.25</v>
      </c>
      <c r="C12" s="50"/>
      <c r="D12" s="51"/>
      <c r="E12" s="52">
        <v>11.75</v>
      </c>
      <c r="F12" s="50"/>
      <c r="G12" s="53">
        <v>142.49999999999977</v>
      </c>
      <c r="H12" s="49">
        <v>12.25</v>
      </c>
      <c r="I12" s="50"/>
      <c r="J12" s="53">
        <v>179.99999999999977</v>
      </c>
      <c r="K12" s="49">
        <v>12.75</v>
      </c>
      <c r="L12" s="50"/>
      <c r="M12" s="53">
        <v>221.99999999999994</v>
      </c>
    </row>
    <row r="13" spans="2:13" s="2" customFormat="1" ht="14.1" customHeight="1" x14ac:dyDescent="0.5">
      <c r="B13" s="49">
        <v>11.26</v>
      </c>
      <c r="C13" s="50"/>
      <c r="D13" s="51"/>
      <c r="E13" s="52">
        <v>11.76</v>
      </c>
      <c r="F13" s="50"/>
      <c r="G13" s="53">
        <v>143.19999999999976</v>
      </c>
      <c r="H13" s="49">
        <v>12.26</v>
      </c>
      <c r="I13" s="50"/>
      <c r="J13" s="53">
        <v>180.79999999999978</v>
      </c>
      <c r="K13" s="49">
        <v>12.76</v>
      </c>
      <c r="L13" s="50"/>
      <c r="M13" s="53">
        <v>222.87999999999994</v>
      </c>
    </row>
    <row r="14" spans="2:13" s="2" customFormat="1" ht="14.1" customHeight="1" x14ac:dyDescent="0.5">
      <c r="B14" s="49">
        <v>11.27</v>
      </c>
      <c r="C14" s="50"/>
      <c r="D14" s="51"/>
      <c r="E14" s="52">
        <v>11.77</v>
      </c>
      <c r="F14" s="50"/>
      <c r="G14" s="53">
        <v>143.89999999999975</v>
      </c>
      <c r="H14" s="49">
        <v>12.27</v>
      </c>
      <c r="I14" s="50"/>
      <c r="J14" s="53">
        <v>181.5999999999998</v>
      </c>
      <c r="K14" s="49">
        <v>12.77</v>
      </c>
      <c r="L14" s="50"/>
      <c r="M14" s="53">
        <v>223.75999999999993</v>
      </c>
    </row>
    <row r="15" spans="2:13" s="2" customFormat="1" ht="14.1" customHeight="1" x14ac:dyDescent="0.5">
      <c r="B15" s="49">
        <v>11.28</v>
      </c>
      <c r="C15" s="50"/>
      <c r="D15" s="51"/>
      <c r="E15" s="52">
        <v>11.78</v>
      </c>
      <c r="F15" s="50"/>
      <c r="G15" s="53">
        <v>144.59999999999974</v>
      </c>
      <c r="H15" s="49">
        <v>12.28</v>
      </c>
      <c r="I15" s="50"/>
      <c r="J15" s="53">
        <v>182.39999999999981</v>
      </c>
      <c r="K15" s="49">
        <v>12.78</v>
      </c>
      <c r="L15" s="50"/>
      <c r="M15" s="53">
        <v>224.63999999999993</v>
      </c>
    </row>
    <row r="16" spans="2:13" s="2" customFormat="1" ht="14.1" customHeight="1" x14ac:dyDescent="0.5">
      <c r="B16" s="54">
        <v>11.29</v>
      </c>
      <c r="C16" s="55"/>
      <c r="D16" s="56"/>
      <c r="E16" s="57">
        <v>11.79</v>
      </c>
      <c r="F16" s="55"/>
      <c r="G16" s="58">
        <v>145.29999999999973</v>
      </c>
      <c r="H16" s="54">
        <v>12.29</v>
      </c>
      <c r="I16" s="55"/>
      <c r="J16" s="58">
        <v>183.19999999999982</v>
      </c>
      <c r="K16" s="54">
        <v>12.79</v>
      </c>
      <c r="L16" s="55"/>
      <c r="M16" s="58">
        <v>225.51999999999992</v>
      </c>
    </row>
    <row r="17" spans="2:13" s="2" customFormat="1" ht="14.1" customHeight="1" x14ac:dyDescent="0.5">
      <c r="B17" s="59">
        <v>11.299999999999999</v>
      </c>
      <c r="C17" s="60"/>
      <c r="D17" s="61"/>
      <c r="E17" s="59">
        <v>11.799999999999999</v>
      </c>
      <c r="F17" s="60"/>
      <c r="G17" s="61">
        <v>145.99999999999972</v>
      </c>
      <c r="H17" s="59">
        <v>12.299999999999999</v>
      </c>
      <c r="I17" s="60"/>
      <c r="J17" s="61">
        <v>183.99999999999983</v>
      </c>
      <c r="K17" s="62">
        <v>12.799999999999999</v>
      </c>
      <c r="L17" s="60"/>
      <c r="M17" s="61">
        <v>226.39999999999992</v>
      </c>
    </row>
    <row r="18" spans="2:13" s="2" customFormat="1" ht="14.1" customHeight="1" x14ac:dyDescent="0.5">
      <c r="B18" s="63">
        <v>11.309999999999999</v>
      </c>
      <c r="C18" s="64"/>
      <c r="D18" s="65"/>
      <c r="E18" s="63">
        <v>11.809999999999999</v>
      </c>
      <c r="F18" s="64"/>
      <c r="G18" s="66">
        <v>146.6999999999997</v>
      </c>
      <c r="H18" s="63">
        <v>12.309999999999999</v>
      </c>
      <c r="I18" s="64"/>
      <c r="J18" s="66">
        <v>184.79999999999984</v>
      </c>
      <c r="K18" s="63">
        <v>12.809999999999999</v>
      </c>
      <c r="L18" s="64"/>
      <c r="M18" s="66">
        <v>227.27999999999992</v>
      </c>
    </row>
    <row r="19" spans="2:13" s="2" customFormat="1" ht="14.1" customHeight="1" x14ac:dyDescent="0.5">
      <c r="B19" s="49">
        <v>11.319999999999999</v>
      </c>
      <c r="C19" s="50"/>
      <c r="D19" s="51"/>
      <c r="E19" s="49">
        <v>11.819999999999999</v>
      </c>
      <c r="F19" s="50"/>
      <c r="G19" s="53">
        <v>147.39999999999969</v>
      </c>
      <c r="H19" s="49">
        <v>12.319999999999999</v>
      </c>
      <c r="I19" s="50"/>
      <c r="J19" s="53">
        <v>185.59999999999985</v>
      </c>
      <c r="K19" s="49">
        <v>12.819999999999999</v>
      </c>
      <c r="L19" s="50"/>
      <c r="M19" s="53">
        <v>228.15999999999991</v>
      </c>
    </row>
    <row r="20" spans="2:13" s="2" customFormat="1" ht="14.1" customHeight="1" x14ac:dyDescent="0.5">
      <c r="B20" s="49">
        <v>11.33</v>
      </c>
      <c r="C20" s="50"/>
      <c r="D20" s="51"/>
      <c r="E20" s="49">
        <v>11.83</v>
      </c>
      <c r="F20" s="50"/>
      <c r="G20" s="53">
        <v>148.09999999999968</v>
      </c>
      <c r="H20" s="49">
        <v>12.33</v>
      </c>
      <c r="I20" s="50"/>
      <c r="J20" s="53">
        <v>186.39999999999986</v>
      </c>
      <c r="K20" s="49">
        <v>12.83</v>
      </c>
      <c r="L20" s="50"/>
      <c r="M20" s="53">
        <v>229.03999999999991</v>
      </c>
    </row>
    <row r="21" spans="2:13" s="2" customFormat="1" ht="14.1" customHeight="1" x14ac:dyDescent="0.5">
      <c r="B21" s="49">
        <v>11.34</v>
      </c>
      <c r="C21" s="50"/>
      <c r="D21" s="51"/>
      <c r="E21" s="49">
        <v>11.84</v>
      </c>
      <c r="F21" s="50"/>
      <c r="G21" s="53">
        <v>148.79999999999967</v>
      </c>
      <c r="H21" s="49">
        <v>12.34</v>
      </c>
      <c r="I21" s="50"/>
      <c r="J21" s="53">
        <v>187.19999999999987</v>
      </c>
      <c r="K21" s="49">
        <v>12.84</v>
      </c>
      <c r="L21" s="50"/>
      <c r="M21" s="53">
        <v>229.9199999999999</v>
      </c>
    </row>
    <row r="22" spans="2:13" s="2" customFormat="1" ht="14.1" customHeight="1" x14ac:dyDescent="0.5">
      <c r="B22" s="49">
        <v>11.35</v>
      </c>
      <c r="C22" s="50"/>
      <c r="D22" s="51"/>
      <c r="E22" s="49">
        <v>11.85</v>
      </c>
      <c r="F22" s="50"/>
      <c r="G22" s="53">
        <v>149.49999999999966</v>
      </c>
      <c r="H22" s="49">
        <v>12.35</v>
      </c>
      <c r="I22" s="50"/>
      <c r="J22" s="53">
        <v>187.99999999999989</v>
      </c>
      <c r="K22" s="49">
        <v>12.85</v>
      </c>
      <c r="L22" s="50"/>
      <c r="M22" s="53">
        <v>230.7999999999999</v>
      </c>
    </row>
    <row r="23" spans="2:13" s="2" customFormat="1" ht="14.1" customHeight="1" x14ac:dyDescent="0.5">
      <c r="B23" s="49">
        <v>11.36</v>
      </c>
      <c r="C23" s="50"/>
      <c r="D23" s="51"/>
      <c r="E23" s="49">
        <v>11.86</v>
      </c>
      <c r="F23" s="50"/>
      <c r="G23" s="53">
        <v>150.19999999999965</v>
      </c>
      <c r="H23" s="49">
        <v>12.36</v>
      </c>
      <c r="I23" s="50"/>
      <c r="J23" s="53">
        <v>188.7999999999999</v>
      </c>
      <c r="K23" s="49">
        <v>12.86</v>
      </c>
      <c r="L23" s="50"/>
      <c r="M23" s="53">
        <v>231.67999999999989</v>
      </c>
    </row>
    <row r="24" spans="2:13" s="2" customFormat="1" ht="14.1" customHeight="1" x14ac:dyDescent="0.5">
      <c r="B24" s="49">
        <v>11.37</v>
      </c>
      <c r="C24" s="50"/>
      <c r="D24" s="51"/>
      <c r="E24" s="49">
        <v>11.87</v>
      </c>
      <c r="F24" s="50"/>
      <c r="G24" s="53">
        <v>150.89999999999964</v>
      </c>
      <c r="H24" s="49">
        <v>12.37</v>
      </c>
      <c r="I24" s="50"/>
      <c r="J24" s="53">
        <v>189.59999999999991</v>
      </c>
      <c r="K24" s="49">
        <v>12.87</v>
      </c>
      <c r="L24" s="50"/>
      <c r="M24" s="53">
        <v>232.55999999999989</v>
      </c>
    </row>
    <row r="25" spans="2:13" s="2" customFormat="1" ht="14.1" customHeight="1" x14ac:dyDescent="0.5">
      <c r="B25" s="49">
        <v>11.379999999999999</v>
      </c>
      <c r="C25" s="50"/>
      <c r="D25" s="51"/>
      <c r="E25" s="49">
        <v>11.879999999999999</v>
      </c>
      <c r="F25" s="50"/>
      <c r="G25" s="53">
        <v>151.59999999999962</v>
      </c>
      <c r="H25" s="49">
        <v>12.379999999999999</v>
      </c>
      <c r="I25" s="50"/>
      <c r="J25" s="53">
        <v>190.39999999999992</v>
      </c>
      <c r="K25" s="49">
        <v>12.879999999999999</v>
      </c>
      <c r="L25" s="50"/>
      <c r="M25" s="53">
        <v>233.43999999999988</v>
      </c>
    </row>
    <row r="26" spans="2:13" s="2" customFormat="1" ht="14.1" customHeight="1" x14ac:dyDescent="0.5">
      <c r="B26" s="54">
        <v>11.389999999999999</v>
      </c>
      <c r="C26" s="55"/>
      <c r="D26" s="56"/>
      <c r="E26" s="54">
        <v>11.889999999999999</v>
      </c>
      <c r="F26" s="55"/>
      <c r="G26" s="58">
        <v>152.29999999999961</v>
      </c>
      <c r="H26" s="54">
        <v>12.389999999999999</v>
      </c>
      <c r="I26" s="55"/>
      <c r="J26" s="58">
        <v>191.19999999999993</v>
      </c>
      <c r="K26" s="54">
        <v>12.889999999999999</v>
      </c>
      <c r="L26" s="55"/>
      <c r="M26" s="58">
        <v>234.31999999999988</v>
      </c>
    </row>
    <row r="27" spans="2:13" s="2" customFormat="1" ht="14.1" customHeight="1" x14ac:dyDescent="0.5">
      <c r="B27" s="59">
        <v>11.399999999999999</v>
      </c>
      <c r="C27" s="60"/>
      <c r="D27" s="61"/>
      <c r="E27" s="59">
        <v>11.899999999999999</v>
      </c>
      <c r="F27" s="60"/>
      <c r="G27" s="61">
        <v>152.9999999999996</v>
      </c>
      <c r="H27" s="59">
        <v>12.399999999999999</v>
      </c>
      <c r="I27" s="60"/>
      <c r="J27" s="61">
        <v>191.99999999999994</v>
      </c>
      <c r="K27" s="59">
        <v>12.899999999999999</v>
      </c>
      <c r="L27" s="60"/>
      <c r="M27" s="61">
        <v>235.19999999999987</v>
      </c>
    </row>
    <row r="28" spans="2:13" s="2" customFormat="1" ht="14.1" customHeight="1" x14ac:dyDescent="0.5">
      <c r="B28" s="63">
        <v>11.41</v>
      </c>
      <c r="C28" s="64"/>
      <c r="D28" s="65"/>
      <c r="E28" s="63">
        <v>11.91</v>
      </c>
      <c r="F28" s="64"/>
      <c r="G28" s="66">
        <v>153.69999999999959</v>
      </c>
      <c r="H28" s="63">
        <v>12.41</v>
      </c>
      <c r="I28" s="64"/>
      <c r="J28" s="66">
        <v>192.79999999999995</v>
      </c>
      <c r="K28" s="63">
        <v>12.91</v>
      </c>
      <c r="L28" s="64"/>
      <c r="M28" s="66">
        <v>236.07999999999987</v>
      </c>
    </row>
    <row r="29" spans="2:13" s="2" customFormat="1" ht="14.1" customHeight="1" x14ac:dyDescent="0.5">
      <c r="B29" s="49">
        <v>11.42</v>
      </c>
      <c r="C29" s="50"/>
      <c r="D29" s="51"/>
      <c r="E29" s="49">
        <v>11.92</v>
      </c>
      <c r="F29" s="50"/>
      <c r="G29" s="53">
        <v>154.39999999999958</v>
      </c>
      <c r="H29" s="49">
        <v>12.42</v>
      </c>
      <c r="I29" s="50"/>
      <c r="J29" s="53">
        <v>193.59999999999997</v>
      </c>
      <c r="K29" s="49">
        <v>12.92</v>
      </c>
      <c r="L29" s="50"/>
      <c r="M29" s="53">
        <v>236.95999999999987</v>
      </c>
    </row>
    <row r="30" spans="2:13" s="2" customFormat="1" ht="14.1" customHeight="1" x14ac:dyDescent="0.5">
      <c r="B30" s="49">
        <v>11.43</v>
      </c>
      <c r="C30" s="50"/>
      <c r="D30" s="51"/>
      <c r="E30" s="49">
        <v>11.93</v>
      </c>
      <c r="F30" s="50"/>
      <c r="G30" s="53">
        <v>155.09999999999957</v>
      </c>
      <c r="H30" s="49">
        <v>12.43</v>
      </c>
      <c r="I30" s="50"/>
      <c r="J30" s="53">
        <v>194.39999999999998</v>
      </c>
      <c r="K30" s="49">
        <v>12.93</v>
      </c>
      <c r="L30" s="50"/>
      <c r="M30" s="53">
        <v>237.83999999999986</v>
      </c>
    </row>
    <row r="31" spans="2:13" s="2" customFormat="1" ht="14.1" customHeight="1" x14ac:dyDescent="0.5">
      <c r="B31" s="49">
        <v>11.44</v>
      </c>
      <c r="C31" s="50"/>
      <c r="D31" s="51"/>
      <c r="E31" s="49">
        <v>11.94</v>
      </c>
      <c r="F31" s="50"/>
      <c r="G31" s="53">
        <v>155.79999999999956</v>
      </c>
      <c r="H31" s="49">
        <v>12.44</v>
      </c>
      <c r="I31" s="50"/>
      <c r="J31" s="53">
        <v>195.2</v>
      </c>
      <c r="K31" s="49">
        <v>12.94</v>
      </c>
      <c r="L31" s="50"/>
      <c r="M31" s="53">
        <v>238.71999999999986</v>
      </c>
    </row>
    <row r="32" spans="2:13" s="2" customFormat="1" ht="14.1" customHeight="1" x14ac:dyDescent="0.5">
      <c r="B32" s="49">
        <v>11.45</v>
      </c>
      <c r="C32" s="50"/>
      <c r="D32" s="51"/>
      <c r="E32" s="49">
        <v>11.95</v>
      </c>
      <c r="F32" s="50"/>
      <c r="G32" s="53">
        <v>156.49999999999955</v>
      </c>
      <c r="H32" s="49">
        <v>12.45</v>
      </c>
      <c r="I32" s="50"/>
      <c r="J32" s="53">
        <v>196</v>
      </c>
      <c r="K32" s="49">
        <v>12.95</v>
      </c>
      <c r="L32" s="50"/>
      <c r="M32" s="53">
        <v>239.59999999999985</v>
      </c>
    </row>
    <row r="33" spans="2:13" s="2" customFormat="1" ht="14.1" customHeight="1" x14ac:dyDescent="0.5">
      <c r="B33" s="49">
        <v>11.459999999999999</v>
      </c>
      <c r="C33" s="50"/>
      <c r="D33" s="51"/>
      <c r="E33" s="49">
        <v>11.959999999999999</v>
      </c>
      <c r="F33" s="50"/>
      <c r="G33" s="53">
        <v>157.19999999999953</v>
      </c>
      <c r="H33" s="49">
        <v>12.459999999999999</v>
      </c>
      <c r="I33" s="50"/>
      <c r="J33" s="53">
        <v>196.8</v>
      </c>
      <c r="K33" s="49">
        <v>12.959999999999999</v>
      </c>
      <c r="L33" s="50"/>
      <c r="M33" s="53">
        <v>240.47999999999985</v>
      </c>
    </row>
    <row r="34" spans="2:13" s="2" customFormat="1" ht="14.1" customHeight="1" x14ac:dyDescent="0.5">
      <c r="B34" s="49">
        <v>11.469999999999999</v>
      </c>
      <c r="C34" s="50"/>
      <c r="D34" s="51"/>
      <c r="E34" s="49">
        <v>11.969999999999999</v>
      </c>
      <c r="F34" s="50"/>
      <c r="G34" s="53">
        <v>157.89999999999952</v>
      </c>
      <c r="H34" s="49">
        <v>12.469999999999999</v>
      </c>
      <c r="I34" s="50"/>
      <c r="J34" s="53">
        <v>197.60000000000002</v>
      </c>
      <c r="K34" s="49">
        <v>12.969999999999999</v>
      </c>
      <c r="L34" s="50"/>
      <c r="M34" s="53">
        <v>241.35999999999984</v>
      </c>
    </row>
    <row r="35" spans="2:13" s="2" customFormat="1" ht="14.1" customHeight="1" x14ac:dyDescent="0.5">
      <c r="B35" s="49">
        <v>11.479999999999999</v>
      </c>
      <c r="C35" s="50"/>
      <c r="D35" s="51"/>
      <c r="E35" s="49">
        <v>11.979999999999999</v>
      </c>
      <c r="F35" s="50"/>
      <c r="G35" s="53">
        <v>158.59999999999951</v>
      </c>
      <c r="H35" s="49">
        <v>12.479999999999999</v>
      </c>
      <c r="I35" s="50"/>
      <c r="J35" s="53">
        <v>198.40000000000003</v>
      </c>
      <c r="K35" s="49">
        <v>12.979999999999999</v>
      </c>
      <c r="L35" s="50"/>
      <c r="M35" s="53">
        <v>242.23999999999984</v>
      </c>
    </row>
    <row r="36" spans="2:13" s="2" customFormat="1" ht="14.1" customHeight="1" x14ac:dyDescent="0.5">
      <c r="B36" s="54">
        <v>11.489999999999998</v>
      </c>
      <c r="C36" s="55"/>
      <c r="D36" s="56"/>
      <c r="E36" s="54">
        <v>11.989999999999998</v>
      </c>
      <c r="F36" s="55"/>
      <c r="G36" s="58">
        <v>159.2999999999995</v>
      </c>
      <c r="H36" s="54">
        <v>12.489999999999998</v>
      </c>
      <c r="I36" s="55"/>
      <c r="J36" s="58">
        <v>199.20000000000005</v>
      </c>
      <c r="K36" s="54">
        <v>12.989999999999998</v>
      </c>
      <c r="L36" s="55"/>
      <c r="M36" s="58">
        <v>243.11999999999983</v>
      </c>
    </row>
    <row r="37" spans="2:13" s="2" customFormat="1" ht="14.1" customHeight="1" x14ac:dyDescent="0.5">
      <c r="B37" s="59">
        <v>11.5</v>
      </c>
      <c r="C37" s="60"/>
      <c r="D37" s="61">
        <v>125</v>
      </c>
      <c r="E37" s="59">
        <v>12</v>
      </c>
      <c r="F37" s="60"/>
      <c r="G37" s="61">
        <v>159.99999999999949</v>
      </c>
      <c r="H37" s="59">
        <v>12.5</v>
      </c>
      <c r="I37" s="60"/>
      <c r="J37" s="61">
        <v>200.00000000000006</v>
      </c>
      <c r="K37" s="59">
        <v>13</v>
      </c>
      <c r="L37" s="60"/>
      <c r="M37" s="61">
        <v>243.99999999999983</v>
      </c>
    </row>
    <row r="38" spans="2:13" s="2" customFormat="1" ht="14.1" customHeight="1" x14ac:dyDescent="0.5">
      <c r="B38" s="63">
        <v>11.51</v>
      </c>
      <c r="C38" s="64"/>
      <c r="D38" s="65">
        <v>125.7</v>
      </c>
      <c r="E38" s="63">
        <v>12.01</v>
      </c>
      <c r="F38" s="64"/>
      <c r="G38" s="66">
        <v>160.7999999999995</v>
      </c>
      <c r="H38" s="63">
        <v>12.51</v>
      </c>
      <c r="I38" s="64"/>
      <c r="J38" s="66">
        <v>200.88000000000005</v>
      </c>
      <c r="K38" s="63">
        <v>13.01</v>
      </c>
      <c r="L38" s="64"/>
      <c r="M38" s="66">
        <v>244.95999999999984</v>
      </c>
    </row>
    <row r="39" spans="2:13" s="2" customFormat="1" ht="14.1" customHeight="1" x14ac:dyDescent="0.5">
      <c r="B39" s="49">
        <v>11.52</v>
      </c>
      <c r="C39" s="50"/>
      <c r="D39" s="51">
        <v>126.4</v>
      </c>
      <c r="E39" s="49">
        <v>12.02</v>
      </c>
      <c r="F39" s="50"/>
      <c r="G39" s="53">
        <v>161.59999999999951</v>
      </c>
      <c r="H39" s="49">
        <v>12.52</v>
      </c>
      <c r="I39" s="50"/>
      <c r="J39" s="53">
        <v>201.76000000000005</v>
      </c>
      <c r="K39" s="49">
        <v>13.02</v>
      </c>
      <c r="L39" s="50"/>
      <c r="M39" s="53">
        <v>245.91999999999985</v>
      </c>
    </row>
    <row r="40" spans="2:13" s="2" customFormat="1" ht="14.1" customHeight="1" x14ac:dyDescent="0.5">
      <c r="B40" s="49">
        <v>11.53</v>
      </c>
      <c r="C40" s="50"/>
      <c r="D40" s="51">
        <v>127.10000000000001</v>
      </c>
      <c r="E40" s="49">
        <v>12.03</v>
      </c>
      <c r="F40" s="50"/>
      <c r="G40" s="53">
        <v>162.39999999999952</v>
      </c>
      <c r="H40" s="49">
        <v>12.53</v>
      </c>
      <c r="I40" s="50"/>
      <c r="J40" s="53">
        <v>202.64000000000004</v>
      </c>
      <c r="K40" s="49">
        <v>13.03</v>
      </c>
      <c r="L40" s="50"/>
      <c r="M40" s="53">
        <v>246.87999999999985</v>
      </c>
    </row>
    <row r="41" spans="2:13" s="2" customFormat="1" ht="14.1" customHeight="1" x14ac:dyDescent="0.5">
      <c r="B41" s="49">
        <v>11.54</v>
      </c>
      <c r="C41" s="50"/>
      <c r="D41" s="51">
        <v>127.80000000000001</v>
      </c>
      <c r="E41" s="49">
        <v>12.04</v>
      </c>
      <c r="F41" s="50"/>
      <c r="G41" s="53">
        <v>163.19999999999953</v>
      </c>
      <c r="H41" s="49">
        <v>12.54</v>
      </c>
      <c r="I41" s="50"/>
      <c r="J41" s="53">
        <v>203.52000000000004</v>
      </c>
      <c r="K41" s="49">
        <v>13.04</v>
      </c>
      <c r="L41" s="50"/>
      <c r="M41" s="53">
        <v>247.83999999999986</v>
      </c>
    </row>
    <row r="42" spans="2:13" s="2" customFormat="1" ht="14.1" customHeight="1" x14ac:dyDescent="0.5">
      <c r="B42" s="49">
        <v>11.549999999999999</v>
      </c>
      <c r="C42" s="50"/>
      <c r="D42" s="51">
        <v>128.5</v>
      </c>
      <c r="E42" s="49">
        <v>12.049999999999999</v>
      </c>
      <c r="F42" s="50"/>
      <c r="G42" s="53">
        <v>163.99999999999955</v>
      </c>
      <c r="H42" s="49">
        <v>12.549999999999999</v>
      </c>
      <c r="I42" s="50"/>
      <c r="J42" s="53">
        <v>204.40000000000003</v>
      </c>
      <c r="K42" s="49">
        <v>13.049999999999999</v>
      </c>
      <c r="L42" s="50"/>
      <c r="M42" s="53">
        <v>248.79999999999987</v>
      </c>
    </row>
    <row r="43" spans="2:13" s="2" customFormat="1" ht="14.1" customHeight="1" x14ac:dyDescent="0.3">
      <c r="B43" s="49">
        <v>11.559999999999999</v>
      </c>
      <c r="C43" s="50"/>
      <c r="D43" s="51">
        <v>129.19999999999999</v>
      </c>
      <c r="E43" s="49">
        <v>12.059999999999999</v>
      </c>
      <c r="F43" s="50"/>
      <c r="G43" s="53">
        <v>164.79999999999956</v>
      </c>
      <c r="H43" s="49">
        <v>12.559999999999999</v>
      </c>
      <c r="I43" s="50"/>
      <c r="J43" s="53">
        <v>205.28000000000003</v>
      </c>
      <c r="K43" s="49">
        <v>13.059999999999999</v>
      </c>
      <c r="L43" s="50"/>
      <c r="M43" s="53">
        <v>249.75999999999988</v>
      </c>
    </row>
    <row r="44" spans="2:13" s="2" customFormat="1" ht="14.1" customHeight="1" x14ac:dyDescent="0.3">
      <c r="B44" s="49">
        <v>11.569999999999999</v>
      </c>
      <c r="C44" s="50"/>
      <c r="D44" s="51">
        <v>129.89999999999998</v>
      </c>
      <c r="E44" s="49">
        <v>12.069999999999999</v>
      </c>
      <c r="F44" s="50"/>
      <c r="G44" s="53">
        <v>165.59999999999957</v>
      </c>
      <c r="H44" s="49">
        <v>12.569999999999999</v>
      </c>
      <c r="I44" s="50"/>
      <c r="J44" s="53">
        <v>206.16000000000003</v>
      </c>
      <c r="K44" s="49">
        <v>13.069999999999999</v>
      </c>
      <c r="L44" s="50"/>
      <c r="M44" s="53">
        <v>250.71999999999989</v>
      </c>
    </row>
    <row r="45" spans="2:13" s="2" customFormat="1" ht="14.1" customHeight="1" x14ac:dyDescent="0.3">
      <c r="B45" s="49">
        <v>11.58</v>
      </c>
      <c r="C45" s="50"/>
      <c r="D45" s="51">
        <v>130.59999999999997</v>
      </c>
      <c r="E45" s="49">
        <v>12.08</v>
      </c>
      <c r="F45" s="50"/>
      <c r="G45" s="53">
        <v>166.39999999999958</v>
      </c>
      <c r="H45" s="49">
        <v>12.58</v>
      </c>
      <c r="I45" s="50"/>
      <c r="J45" s="53">
        <v>207.04000000000002</v>
      </c>
      <c r="K45" s="49">
        <v>13.08</v>
      </c>
      <c r="L45" s="50"/>
      <c r="M45" s="53">
        <v>251.67999999999989</v>
      </c>
    </row>
    <row r="46" spans="2:13" s="2" customFormat="1" ht="14.1" customHeight="1" x14ac:dyDescent="0.3">
      <c r="B46" s="54">
        <v>11.59</v>
      </c>
      <c r="C46" s="55"/>
      <c r="D46" s="56">
        <v>131.29999999999995</v>
      </c>
      <c r="E46" s="54">
        <v>12.09</v>
      </c>
      <c r="F46" s="55"/>
      <c r="G46" s="58">
        <v>167.19999999999959</v>
      </c>
      <c r="H46" s="54">
        <v>12.59</v>
      </c>
      <c r="I46" s="55"/>
      <c r="J46" s="58">
        <v>207.92000000000002</v>
      </c>
      <c r="K46" s="54">
        <v>13.09</v>
      </c>
      <c r="L46" s="55"/>
      <c r="M46" s="58">
        <v>252.6399999999999</v>
      </c>
    </row>
    <row r="47" spans="2:13" s="2" customFormat="1" ht="14.1" customHeight="1" x14ac:dyDescent="0.3">
      <c r="B47" s="59">
        <v>11.6</v>
      </c>
      <c r="C47" s="60"/>
      <c r="D47" s="61">
        <v>131.99999999999994</v>
      </c>
      <c r="E47" s="59">
        <v>12.1</v>
      </c>
      <c r="F47" s="60"/>
      <c r="G47" s="61">
        <v>167.9999999999996</v>
      </c>
      <c r="H47" s="59">
        <v>12.6</v>
      </c>
      <c r="I47" s="60"/>
      <c r="J47" s="61">
        <v>208.8</v>
      </c>
      <c r="K47" s="59">
        <v>13.1</v>
      </c>
      <c r="L47" s="60"/>
      <c r="M47" s="61">
        <v>253.59999999999991</v>
      </c>
    </row>
    <row r="48" spans="2:13" s="2" customFormat="1" ht="14.1" customHeight="1" x14ac:dyDescent="0.3">
      <c r="B48" s="63">
        <v>11.61</v>
      </c>
      <c r="C48" s="64"/>
      <c r="D48" s="65">
        <v>132.69999999999993</v>
      </c>
      <c r="E48" s="63">
        <v>12.11</v>
      </c>
      <c r="F48" s="64"/>
      <c r="G48" s="66">
        <v>168.79999999999961</v>
      </c>
      <c r="H48" s="63">
        <v>12.61</v>
      </c>
      <c r="I48" s="64"/>
      <c r="J48" s="66">
        <v>209.68</v>
      </c>
      <c r="K48" s="63">
        <v>13.11</v>
      </c>
      <c r="L48" s="64"/>
      <c r="M48" s="66">
        <v>254.55999999999992</v>
      </c>
    </row>
    <row r="49" spans="2:13" s="2" customFormat="1" ht="14.1" customHeight="1" x14ac:dyDescent="0.3">
      <c r="B49" s="49">
        <v>11.62</v>
      </c>
      <c r="C49" s="50"/>
      <c r="D49" s="51">
        <v>133.39999999999992</v>
      </c>
      <c r="E49" s="49">
        <v>12.12</v>
      </c>
      <c r="F49" s="50"/>
      <c r="G49" s="53">
        <v>169.59999999999962</v>
      </c>
      <c r="H49" s="49">
        <v>12.62</v>
      </c>
      <c r="I49" s="50"/>
      <c r="J49" s="53">
        <v>210.56</v>
      </c>
      <c r="K49" s="49">
        <v>13.12</v>
      </c>
      <c r="L49" s="50"/>
      <c r="M49" s="53">
        <v>255.51999999999992</v>
      </c>
    </row>
    <row r="50" spans="2:13" s="2" customFormat="1" ht="14.1" customHeight="1" x14ac:dyDescent="0.3">
      <c r="B50" s="49">
        <v>11.629999999999999</v>
      </c>
      <c r="C50" s="50"/>
      <c r="D50" s="51">
        <v>134.09999999999991</v>
      </c>
      <c r="E50" s="49">
        <v>12.129999999999999</v>
      </c>
      <c r="F50" s="50"/>
      <c r="G50" s="53">
        <v>170.39999999999964</v>
      </c>
      <c r="H50" s="49">
        <v>12.629999999999999</v>
      </c>
      <c r="I50" s="50"/>
      <c r="J50" s="53">
        <v>211.44</v>
      </c>
      <c r="K50" s="49">
        <v>13.129999999999999</v>
      </c>
      <c r="L50" s="50"/>
      <c r="M50" s="53">
        <v>256.4799999999999</v>
      </c>
    </row>
    <row r="51" spans="2:13" s="2" customFormat="1" ht="14.1" customHeight="1" x14ac:dyDescent="0.3">
      <c r="B51" s="49">
        <v>11.639999999999999</v>
      </c>
      <c r="C51" s="50"/>
      <c r="D51" s="51">
        <v>134.7999999999999</v>
      </c>
      <c r="E51" s="49">
        <v>12.139999999999999</v>
      </c>
      <c r="F51" s="50"/>
      <c r="G51" s="53">
        <v>171.19999999999965</v>
      </c>
      <c r="H51" s="49">
        <v>12.639999999999999</v>
      </c>
      <c r="I51" s="50"/>
      <c r="J51" s="53">
        <v>212.32</v>
      </c>
      <c r="K51" s="49">
        <v>13.139999999999999</v>
      </c>
      <c r="L51" s="50"/>
      <c r="M51" s="53">
        <v>257.43999999999988</v>
      </c>
    </row>
    <row r="52" spans="2:13" s="2" customFormat="1" ht="14.1" customHeight="1" x14ac:dyDescent="0.3">
      <c r="B52" s="49">
        <v>11.649999999999999</v>
      </c>
      <c r="C52" s="50"/>
      <c r="D52" s="51">
        <v>135.49999999999989</v>
      </c>
      <c r="E52" s="49">
        <v>12.149999999999999</v>
      </c>
      <c r="F52" s="50"/>
      <c r="G52" s="53">
        <v>171.99999999999966</v>
      </c>
      <c r="H52" s="49">
        <v>12.649999999999999</v>
      </c>
      <c r="I52" s="50"/>
      <c r="J52" s="53">
        <v>213.2</v>
      </c>
      <c r="K52" s="49">
        <v>13.149999999999999</v>
      </c>
      <c r="L52" s="50"/>
      <c r="M52" s="53">
        <v>258.39999999999986</v>
      </c>
    </row>
    <row r="53" spans="2:13" s="2" customFormat="1" ht="14.1" customHeight="1" x14ac:dyDescent="0.3">
      <c r="B53" s="49">
        <v>11.66</v>
      </c>
      <c r="C53" s="50"/>
      <c r="D53" s="51">
        <v>136.19999999999987</v>
      </c>
      <c r="E53" s="49">
        <v>12.16</v>
      </c>
      <c r="F53" s="50"/>
      <c r="G53" s="53">
        <v>172.79999999999967</v>
      </c>
      <c r="H53" s="49">
        <v>12.66</v>
      </c>
      <c r="I53" s="50"/>
      <c r="J53" s="53">
        <v>214.07999999999998</v>
      </c>
      <c r="K53" s="49">
        <v>13.16</v>
      </c>
      <c r="L53" s="50"/>
      <c r="M53" s="53">
        <v>259.35999999999984</v>
      </c>
    </row>
    <row r="54" spans="2:13" s="2" customFormat="1" ht="14.1" customHeight="1" x14ac:dyDescent="0.3">
      <c r="B54" s="49">
        <v>11.67</v>
      </c>
      <c r="C54" s="50"/>
      <c r="D54" s="51">
        <v>136.89999999999986</v>
      </c>
      <c r="E54" s="49">
        <v>12.17</v>
      </c>
      <c r="F54" s="50"/>
      <c r="G54" s="53">
        <v>173.59999999999968</v>
      </c>
      <c r="H54" s="49">
        <v>12.67</v>
      </c>
      <c r="I54" s="50"/>
      <c r="J54" s="53">
        <v>214.95999999999998</v>
      </c>
      <c r="K54" s="49">
        <v>13.17</v>
      </c>
      <c r="L54" s="50"/>
      <c r="M54" s="53">
        <v>260.31999999999982</v>
      </c>
    </row>
    <row r="55" spans="2:13" s="2" customFormat="1" ht="14.1" customHeight="1" x14ac:dyDescent="0.3">
      <c r="B55" s="49">
        <v>11.68</v>
      </c>
      <c r="C55" s="50"/>
      <c r="D55" s="51">
        <v>137.59999999999985</v>
      </c>
      <c r="E55" s="49">
        <v>12.18</v>
      </c>
      <c r="F55" s="50"/>
      <c r="G55" s="53">
        <v>174.39999999999969</v>
      </c>
      <c r="H55" s="49">
        <v>12.68</v>
      </c>
      <c r="I55" s="50"/>
      <c r="J55" s="53">
        <v>215.83999999999997</v>
      </c>
      <c r="K55" s="49">
        <v>13.18</v>
      </c>
      <c r="L55" s="50"/>
      <c r="M55" s="53">
        <v>261.2799999999998</v>
      </c>
    </row>
    <row r="56" spans="2:13" s="2" customFormat="1" ht="14.1" customHeight="1" thickBot="1" x14ac:dyDescent="0.35">
      <c r="B56" s="67">
        <v>11.69</v>
      </c>
      <c r="C56" s="68"/>
      <c r="D56" s="69">
        <v>138.29999999999984</v>
      </c>
      <c r="E56" s="67">
        <v>12.19</v>
      </c>
      <c r="F56" s="68"/>
      <c r="G56" s="69">
        <v>175.1999999999997</v>
      </c>
      <c r="H56" s="67">
        <v>12.69</v>
      </c>
      <c r="I56" s="68"/>
      <c r="J56" s="69">
        <v>216.71999999999997</v>
      </c>
      <c r="K56" s="67">
        <v>13.19</v>
      </c>
      <c r="L56" s="68"/>
      <c r="M56" s="69">
        <v>262.23999999999978</v>
      </c>
    </row>
    <row r="57" spans="2:13" s="2" customFormat="1" ht="14.1" customHeight="1" x14ac:dyDescent="0.3">
      <c r="B57" s="7"/>
      <c r="C57" s="7"/>
      <c r="D57" s="10"/>
      <c r="E57" s="7"/>
      <c r="F57" s="7"/>
      <c r="G57" s="8"/>
      <c r="H57" s="7"/>
      <c r="I57" s="7"/>
      <c r="J57" s="8"/>
      <c r="K57" s="7"/>
      <c r="L57" s="7"/>
      <c r="M57" s="8"/>
    </row>
    <row r="58" spans="2:13" ht="21" customHeight="1" x14ac:dyDescent="0.35">
      <c r="B58" s="92" t="str">
        <f>+B1</f>
        <v>ตารางความสัมพันธ์ระดับน้ำกับพื้นที่หน้าตัดลำน้ำ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spans="2:13" ht="20.100000000000001" customHeight="1" x14ac:dyDescent="0.35">
      <c r="B59" s="91" t="str">
        <f>+B2</f>
        <v>สถานี X.40A แม่น้ำปัตตานี  อ.เมือง  จ.ยะลา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</row>
    <row r="60" spans="2:13" ht="20.100000000000001" customHeight="1" x14ac:dyDescent="0.35">
      <c r="B60" s="91" t="str">
        <f>+B3</f>
        <v>ปีน้ำ 2565</v>
      </c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</row>
    <row r="61" spans="2:13" ht="6" customHeight="1" thickBot="1" x14ac:dyDescent="0.4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</row>
    <row r="62" spans="2:13" ht="17.100000000000001" customHeight="1" x14ac:dyDescent="0.35">
      <c r="B62" s="80" t="s">
        <v>0</v>
      </c>
      <c r="C62" s="82" t="s">
        <v>0</v>
      </c>
      <c r="D62" s="84" t="s">
        <v>5</v>
      </c>
      <c r="E62" s="80" t="s">
        <v>0</v>
      </c>
      <c r="F62" s="82" t="s">
        <v>0</v>
      </c>
      <c r="G62" s="84" t="s">
        <v>5</v>
      </c>
      <c r="H62" s="80" t="s">
        <v>0</v>
      </c>
      <c r="I62" s="82" t="s">
        <v>0</v>
      </c>
      <c r="J62" s="84" t="s">
        <v>5</v>
      </c>
      <c r="K62" s="80" t="s">
        <v>0</v>
      </c>
      <c r="L62" s="82" t="s">
        <v>0</v>
      </c>
      <c r="M62" s="87" t="s">
        <v>5</v>
      </c>
    </row>
    <row r="63" spans="2:13" ht="18.75" customHeight="1" thickBot="1" x14ac:dyDescent="0.4">
      <c r="B63" s="81" t="s">
        <v>1</v>
      </c>
      <c r="C63" s="83" t="s">
        <v>2</v>
      </c>
      <c r="D63" s="85" t="s">
        <v>4</v>
      </c>
      <c r="E63" s="81" t="s">
        <v>1</v>
      </c>
      <c r="F63" s="83" t="s">
        <v>2</v>
      </c>
      <c r="G63" s="85" t="s">
        <v>4</v>
      </c>
      <c r="H63" s="81" t="s">
        <v>1</v>
      </c>
      <c r="I63" s="83" t="s">
        <v>2</v>
      </c>
      <c r="J63" s="85" t="s">
        <v>4</v>
      </c>
      <c r="K63" s="81" t="s">
        <v>1</v>
      </c>
      <c r="L63" s="83" t="s">
        <v>2</v>
      </c>
      <c r="M63" s="88" t="s">
        <v>4</v>
      </c>
    </row>
    <row r="64" spans="2:13" s="2" customFormat="1" ht="14.1" customHeight="1" x14ac:dyDescent="0.3">
      <c r="B64" s="42">
        <v>13.2</v>
      </c>
      <c r="C64" s="43"/>
      <c r="D64" s="44">
        <v>263.19999999999976</v>
      </c>
      <c r="E64" s="45">
        <v>13.7</v>
      </c>
      <c r="F64" s="46"/>
      <c r="G64" s="47">
        <v>314.39999999999924</v>
      </c>
      <c r="H64" s="48">
        <v>14.2</v>
      </c>
      <c r="I64" s="46"/>
      <c r="J64" s="47">
        <v>372.79999999999956</v>
      </c>
      <c r="K64" s="48">
        <v>14.7</v>
      </c>
      <c r="L64" s="46"/>
      <c r="M64" s="47">
        <v>437.2000000000001</v>
      </c>
    </row>
    <row r="65" spans="2:13" s="2" customFormat="1" ht="14.1" customHeight="1" x14ac:dyDescent="0.3">
      <c r="B65" s="49">
        <v>13.209999999999999</v>
      </c>
      <c r="C65" s="50"/>
      <c r="D65" s="51">
        <v>264.15999999999974</v>
      </c>
      <c r="E65" s="52">
        <v>13.709999999999999</v>
      </c>
      <c r="F65" s="50"/>
      <c r="G65" s="53">
        <v>315.51999999999924</v>
      </c>
      <c r="H65" s="49">
        <v>14.209999999999999</v>
      </c>
      <c r="I65" s="50"/>
      <c r="J65" s="53">
        <v>374.03999999999957</v>
      </c>
      <c r="K65" s="49">
        <v>14.709999999999999</v>
      </c>
      <c r="L65" s="50"/>
      <c r="M65" s="53">
        <v>438.56000000000012</v>
      </c>
    </row>
    <row r="66" spans="2:13" s="2" customFormat="1" ht="14.1" customHeight="1" x14ac:dyDescent="0.3">
      <c r="B66" s="49">
        <v>13.219999999999999</v>
      </c>
      <c r="C66" s="50"/>
      <c r="D66" s="51">
        <v>265.11999999999972</v>
      </c>
      <c r="E66" s="52">
        <v>13.719999999999999</v>
      </c>
      <c r="F66" s="50"/>
      <c r="G66" s="53">
        <v>316.63999999999925</v>
      </c>
      <c r="H66" s="49">
        <v>14.219999999999999</v>
      </c>
      <c r="I66" s="50"/>
      <c r="J66" s="53">
        <v>375.27999999999957</v>
      </c>
      <c r="K66" s="49">
        <v>14.719999999999999</v>
      </c>
      <c r="L66" s="50"/>
      <c r="M66" s="53">
        <v>439.92000000000013</v>
      </c>
    </row>
    <row r="67" spans="2:13" s="2" customFormat="1" ht="14.1" customHeight="1" x14ac:dyDescent="0.3">
      <c r="B67" s="49">
        <v>13.229999999999999</v>
      </c>
      <c r="C67" s="50"/>
      <c r="D67" s="51">
        <v>266.0799999999997</v>
      </c>
      <c r="E67" s="52">
        <v>13.729999999999999</v>
      </c>
      <c r="F67" s="50"/>
      <c r="G67" s="53">
        <v>317.75999999999925</v>
      </c>
      <c r="H67" s="49">
        <v>14.229999999999999</v>
      </c>
      <c r="I67" s="50"/>
      <c r="J67" s="53">
        <v>376.51999999999958</v>
      </c>
      <c r="K67" s="49">
        <v>14.729999999999999</v>
      </c>
      <c r="L67" s="50"/>
      <c r="M67" s="53">
        <v>441.28000000000014</v>
      </c>
    </row>
    <row r="68" spans="2:13" s="2" customFormat="1" ht="14.1" customHeight="1" x14ac:dyDescent="0.3">
      <c r="B68" s="49">
        <v>13.239999999999998</v>
      </c>
      <c r="C68" s="50"/>
      <c r="D68" s="51">
        <v>267.03999999999968</v>
      </c>
      <c r="E68" s="52">
        <v>13.739999999999998</v>
      </c>
      <c r="F68" s="50"/>
      <c r="G68" s="53">
        <v>318.87999999999926</v>
      </c>
      <c r="H68" s="49">
        <v>14.239999999999998</v>
      </c>
      <c r="I68" s="50"/>
      <c r="J68" s="53">
        <v>377.75999999999959</v>
      </c>
      <c r="K68" s="49">
        <v>14.739999999999998</v>
      </c>
      <c r="L68" s="50"/>
      <c r="M68" s="53">
        <v>442.64000000000016</v>
      </c>
    </row>
    <row r="69" spans="2:13" s="2" customFormat="1" ht="14.1" customHeight="1" x14ac:dyDescent="0.3">
      <c r="B69" s="49">
        <v>13.25</v>
      </c>
      <c r="C69" s="50"/>
      <c r="D69" s="51">
        <v>267.99999999999966</v>
      </c>
      <c r="E69" s="52">
        <v>13.75</v>
      </c>
      <c r="F69" s="50"/>
      <c r="G69" s="53">
        <v>319.99999999999926</v>
      </c>
      <c r="H69" s="49">
        <v>14.25</v>
      </c>
      <c r="I69" s="50"/>
      <c r="J69" s="53">
        <v>378.9999999999996</v>
      </c>
      <c r="K69" s="49">
        <v>14.75</v>
      </c>
      <c r="L69" s="50"/>
      <c r="M69" s="53">
        <v>444.00000000000017</v>
      </c>
    </row>
    <row r="70" spans="2:13" s="2" customFormat="1" ht="14.1" customHeight="1" x14ac:dyDescent="0.3">
      <c r="B70" s="49">
        <v>13.26</v>
      </c>
      <c r="C70" s="50"/>
      <c r="D70" s="51">
        <v>268.95999999999964</v>
      </c>
      <c r="E70" s="52">
        <v>13.76</v>
      </c>
      <c r="F70" s="50"/>
      <c r="G70" s="53">
        <v>321.11999999999927</v>
      </c>
      <c r="H70" s="49">
        <v>14.26</v>
      </c>
      <c r="I70" s="50"/>
      <c r="J70" s="53">
        <v>380.23999999999961</v>
      </c>
      <c r="K70" s="49">
        <v>14.76</v>
      </c>
      <c r="L70" s="50"/>
      <c r="M70" s="53">
        <v>445.36000000000018</v>
      </c>
    </row>
    <row r="71" spans="2:13" s="2" customFormat="1" ht="14.1" customHeight="1" x14ac:dyDescent="0.3">
      <c r="B71" s="49">
        <v>13.27</v>
      </c>
      <c r="C71" s="50"/>
      <c r="D71" s="51">
        <v>269.91999999999962</v>
      </c>
      <c r="E71" s="52">
        <v>13.77</v>
      </c>
      <c r="F71" s="50"/>
      <c r="G71" s="53">
        <v>322.23999999999927</v>
      </c>
      <c r="H71" s="49">
        <v>14.27</v>
      </c>
      <c r="I71" s="50"/>
      <c r="J71" s="53">
        <v>381.47999999999962</v>
      </c>
      <c r="K71" s="49">
        <v>14.77</v>
      </c>
      <c r="L71" s="50"/>
      <c r="M71" s="53">
        <v>446.7200000000002</v>
      </c>
    </row>
    <row r="72" spans="2:13" s="2" customFormat="1" ht="14.1" customHeight="1" x14ac:dyDescent="0.3">
      <c r="B72" s="49">
        <v>13.28</v>
      </c>
      <c r="C72" s="50"/>
      <c r="D72" s="51">
        <v>270.8799999999996</v>
      </c>
      <c r="E72" s="52">
        <v>13.78</v>
      </c>
      <c r="F72" s="50"/>
      <c r="G72" s="53">
        <v>323.35999999999927</v>
      </c>
      <c r="H72" s="49">
        <v>14.28</v>
      </c>
      <c r="I72" s="50"/>
      <c r="J72" s="53">
        <v>382.71999999999963</v>
      </c>
      <c r="K72" s="49">
        <v>14.78</v>
      </c>
      <c r="L72" s="50"/>
      <c r="M72" s="53">
        <v>448.08000000000021</v>
      </c>
    </row>
    <row r="73" spans="2:13" s="2" customFormat="1" ht="14.1" customHeight="1" x14ac:dyDescent="0.3">
      <c r="B73" s="54">
        <v>13.29</v>
      </c>
      <c r="C73" s="55"/>
      <c r="D73" s="56">
        <v>271.83999999999958</v>
      </c>
      <c r="E73" s="57">
        <v>13.79</v>
      </c>
      <c r="F73" s="55"/>
      <c r="G73" s="58">
        <v>324.47999999999928</v>
      </c>
      <c r="H73" s="54">
        <v>14.29</v>
      </c>
      <c r="I73" s="55"/>
      <c r="J73" s="58">
        <v>383.95999999999964</v>
      </c>
      <c r="K73" s="54">
        <v>14.79</v>
      </c>
      <c r="L73" s="55"/>
      <c r="M73" s="58">
        <v>449.44000000000023</v>
      </c>
    </row>
    <row r="74" spans="2:13" s="2" customFormat="1" ht="14.1" customHeight="1" x14ac:dyDescent="0.3">
      <c r="B74" s="59">
        <v>13.299999999999999</v>
      </c>
      <c r="C74" s="60"/>
      <c r="D74" s="61">
        <v>272.79999999999956</v>
      </c>
      <c r="E74" s="59">
        <v>13.799999999999999</v>
      </c>
      <c r="F74" s="60"/>
      <c r="G74" s="61">
        <v>325.59999999999928</v>
      </c>
      <c r="H74" s="59">
        <v>14.299999999999999</v>
      </c>
      <c r="I74" s="60"/>
      <c r="J74" s="61">
        <v>385.19999999999965</v>
      </c>
      <c r="K74" s="62">
        <v>14.799999999999999</v>
      </c>
      <c r="L74" s="60"/>
      <c r="M74" s="61">
        <v>450.80000000000024</v>
      </c>
    </row>
    <row r="75" spans="2:13" s="2" customFormat="1" ht="14.1" customHeight="1" x14ac:dyDescent="0.3">
      <c r="B75" s="63">
        <v>13.309999999999999</v>
      </c>
      <c r="C75" s="64"/>
      <c r="D75" s="65">
        <v>273.75999999999954</v>
      </c>
      <c r="E75" s="63">
        <v>13.809999999999999</v>
      </c>
      <c r="F75" s="64"/>
      <c r="G75" s="66">
        <v>326.71999999999929</v>
      </c>
      <c r="H75" s="63">
        <v>14.309999999999999</v>
      </c>
      <c r="I75" s="64"/>
      <c r="J75" s="66">
        <v>386.43999999999966</v>
      </c>
      <c r="K75" s="63">
        <v>14.809999999999999</v>
      </c>
      <c r="L75" s="64"/>
      <c r="M75" s="66">
        <v>452.16000000000025</v>
      </c>
    </row>
    <row r="76" spans="2:13" s="2" customFormat="1" ht="14.1" customHeight="1" x14ac:dyDescent="0.3">
      <c r="B76" s="49">
        <v>13.319999999999999</v>
      </c>
      <c r="C76" s="50"/>
      <c r="D76" s="51">
        <v>274.71999999999952</v>
      </c>
      <c r="E76" s="49">
        <v>13.819999999999999</v>
      </c>
      <c r="F76" s="50"/>
      <c r="G76" s="53">
        <v>327.83999999999929</v>
      </c>
      <c r="H76" s="49">
        <v>14.319999999999999</v>
      </c>
      <c r="I76" s="50"/>
      <c r="J76" s="53">
        <v>387.67999999999967</v>
      </c>
      <c r="K76" s="49">
        <v>14.819999999999999</v>
      </c>
      <c r="L76" s="50"/>
      <c r="M76" s="53">
        <v>453.52000000000027</v>
      </c>
    </row>
    <row r="77" spans="2:13" s="2" customFormat="1" ht="14.1" customHeight="1" x14ac:dyDescent="0.3">
      <c r="B77" s="49">
        <v>13.33</v>
      </c>
      <c r="C77" s="50"/>
      <c r="D77" s="51">
        <v>275.6799999999995</v>
      </c>
      <c r="E77" s="49">
        <v>13.83</v>
      </c>
      <c r="F77" s="50"/>
      <c r="G77" s="53">
        <v>328.9599999999993</v>
      </c>
      <c r="H77" s="49">
        <v>14.33</v>
      </c>
      <c r="I77" s="50"/>
      <c r="J77" s="53">
        <v>388.91999999999967</v>
      </c>
      <c r="K77" s="49">
        <v>14.83</v>
      </c>
      <c r="L77" s="50"/>
      <c r="M77" s="53">
        <v>454.88000000000028</v>
      </c>
    </row>
    <row r="78" spans="2:13" s="2" customFormat="1" ht="14.1" customHeight="1" x14ac:dyDescent="0.3">
      <c r="B78" s="49">
        <v>13.34</v>
      </c>
      <c r="C78" s="50"/>
      <c r="D78" s="51">
        <v>276.63999999999947</v>
      </c>
      <c r="E78" s="49">
        <v>13.84</v>
      </c>
      <c r="F78" s="50"/>
      <c r="G78" s="53">
        <v>330.0799999999993</v>
      </c>
      <c r="H78" s="49">
        <v>14.34</v>
      </c>
      <c r="I78" s="50"/>
      <c r="J78" s="53">
        <v>390.15999999999968</v>
      </c>
      <c r="K78" s="49">
        <v>14.84</v>
      </c>
      <c r="L78" s="50"/>
      <c r="M78" s="53">
        <v>456.24000000000029</v>
      </c>
    </row>
    <row r="79" spans="2:13" s="2" customFormat="1" ht="14.1" customHeight="1" x14ac:dyDescent="0.3">
      <c r="B79" s="49">
        <v>13.35</v>
      </c>
      <c r="C79" s="50"/>
      <c r="D79" s="51">
        <v>277.59999999999945</v>
      </c>
      <c r="E79" s="49">
        <v>13.85</v>
      </c>
      <c r="F79" s="50"/>
      <c r="G79" s="53">
        <v>331.19999999999931</v>
      </c>
      <c r="H79" s="49">
        <v>14.35</v>
      </c>
      <c r="I79" s="50"/>
      <c r="J79" s="53">
        <v>391.39999999999969</v>
      </c>
      <c r="K79" s="49">
        <v>14.85</v>
      </c>
      <c r="L79" s="50"/>
      <c r="M79" s="53">
        <v>457.60000000000031</v>
      </c>
    </row>
    <row r="80" spans="2:13" s="2" customFormat="1" ht="14.1" customHeight="1" x14ac:dyDescent="0.3">
      <c r="B80" s="49">
        <v>13.36</v>
      </c>
      <c r="C80" s="50"/>
      <c r="D80" s="51">
        <v>278.55999999999943</v>
      </c>
      <c r="E80" s="49">
        <v>13.86</v>
      </c>
      <c r="F80" s="50"/>
      <c r="G80" s="53">
        <v>332.31999999999931</v>
      </c>
      <c r="H80" s="49">
        <v>14.36</v>
      </c>
      <c r="I80" s="50"/>
      <c r="J80" s="53">
        <v>392.6399999999997</v>
      </c>
      <c r="K80" s="49">
        <v>14.86</v>
      </c>
      <c r="L80" s="50"/>
      <c r="M80" s="53">
        <v>458.96000000000032</v>
      </c>
    </row>
    <row r="81" spans="2:13" s="2" customFormat="1" ht="14.1" customHeight="1" x14ac:dyDescent="0.3">
      <c r="B81" s="49">
        <v>13.37</v>
      </c>
      <c r="C81" s="50"/>
      <c r="D81" s="51">
        <v>279.51999999999941</v>
      </c>
      <c r="E81" s="49">
        <v>13.87</v>
      </c>
      <c r="F81" s="50"/>
      <c r="G81" s="53">
        <v>333.43999999999932</v>
      </c>
      <c r="H81" s="49">
        <v>14.37</v>
      </c>
      <c r="I81" s="50"/>
      <c r="J81" s="53">
        <v>393.87999999999971</v>
      </c>
      <c r="K81" s="49">
        <v>14.87</v>
      </c>
      <c r="L81" s="50"/>
      <c r="M81" s="53">
        <v>460.32000000000033</v>
      </c>
    </row>
    <row r="82" spans="2:13" s="2" customFormat="1" ht="14.1" customHeight="1" x14ac:dyDescent="0.3">
      <c r="B82" s="49">
        <v>13.379999999999999</v>
      </c>
      <c r="C82" s="50"/>
      <c r="D82" s="51">
        <v>280.47999999999939</v>
      </c>
      <c r="E82" s="49">
        <v>13.879999999999999</v>
      </c>
      <c r="F82" s="50"/>
      <c r="G82" s="53">
        <v>334.55999999999932</v>
      </c>
      <c r="H82" s="49">
        <v>14.379999999999999</v>
      </c>
      <c r="I82" s="50"/>
      <c r="J82" s="53">
        <v>395.11999999999972</v>
      </c>
      <c r="K82" s="49">
        <v>14.879999999999999</v>
      </c>
      <c r="L82" s="50"/>
      <c r="M82" s="53">
        <v>461.68000000000035</v>
      </c>
    </row>
    <row r="83" spans="2:13" s="2" customFormat="1" ht="14.1" customHeight="1" x14ac:dyDescent="0.3">
      <c r="B83" s="54">
        <v>13.389999999999999</v>
      </c>
      <c r="C83" s="55"/>
      <c r="D83" s="56">
        <v>281.43999999999937</v>
      </c>
      <c r="E83" s="54">
        <v>13.889999999999999</v>
      </c>
      <c r="F83" s="55"/>
      <c r="G83" s="58">
        <v>335.67999999999932</v>
      </c>
      <c r="H83" s="54">
        <v>14.389999999999999</v>
      </c>
      <c r="I83" s="55"/>
      <c r="J83" s="58">
        <v>396.35999999999973</v>
      </c>
      <c r="K83" s="54">
        <v>14.889999999999999</v>
      </c>
      <c r="L83" s="55"/>
      <c r="M83" s="58">
        <v>463.04000000000036</v>
      </c>
    </row>
    <row r="84" spans="2:13" s="2" customFormat="1" ht="14.1" customHeight="1" x14ac:dyDescent="0.3">
      <c r="B84" s="59">
        <v>13.399999999999999</v>
      </c>
      <c r="C84" s="60"/>
      <c r="D84" s="61">
        <v>282.39999999999935</v>
      </c>
      <c r="E84" s="59">
        <v>13.899999999999999</v>
      </c>
      <c r="F84" s="60"/>
      <c r="G84" s="61">
        <v>336.79999999999933</v>
      </c>
      <c r="H84" s="59">
        <v>14.399999999999999</v>
      </c>
      <c r="I84" s="60"/>
      <c r="J84" s="61">
        <v>397.59999999999974</v>
      </c>
      <c r="K84" s="59">
        <v>14.899999999999999</v>
      </c>
      <c r="L84" s="60"/>
      <c r="M84" s="61">
        <v>464.40000000000038</v>
      </c>
    </row>
    <row r="85" spans="2:13" s="2" customFormat="1" ht="14.1" customHeight="1" x14ac:dyDescent="0.3">
      <c r="B85" s="63">
        <v>13.41</v>
      </c>
      <c r="C85" s="64"/>
      <c r="D85" s="65">
        <v>283.35999999999933</v>
      </c>
      <c r="E85" s="63">
        <v>13.91</v>
      </c>
      <c r="F85" s="64"/>
      <c r="G85" s="66">
        <v>337.91999999999933</v>
      </c>
      <c r="H85" s="63">
        <v>14.41</v>
      </c>
      <c r="I85" s="64"/>
      <c r="J85" s="66">
        <v>398.83999999999975</v>
      </c>
      <c r="K85" s="63">
        <v>14.91</v>
      </c>
      <c r="L85" s="64"/>
      <c r="M85" s="66">
        <v>465.76000000000039</v>
      </c>
    </row>
    <row r="86" spans="2:13" s="2" customFormat="1" ht="14.1" customHeight="1" x14ac:dyDescent="0.3">
      <c r="B86" s="49">
        <v>13.42</v>
      </c>
      <c r="C86" s="50"/>
      <c r="D86" s="51">
        <v>284.31999999999931</v>
      </c>
      <c r="E86" s="49">
        <v>13.92</v>
      </c>
      <c r="F86" s="50"/>
      <c r="G86" s="53">
        <v>339.03999999999934</v>
      </c>
      <c r="H86" s="49">
        <v>14.42</v>
      </c>
      <c r="I86" s="50"/>
      <c r="J86" s="53">
        <v>400.07999999999976</v>
      </c>
      <c r="K86" s="49">
        <v>14.92</v>
      </c>
      <c r="L86" s="50"/>
      <c r="M86" s="53">
        <v>467.1200000000004</v>
      </c>
    </row>
    <row r="87" spans="2:13" s="2" customFormat="1" ht="14.1" customHeight="1" x14ac:dyDescent="0.3">
      <c r="B87" s="49">
        <v>13.43</v>
      </c>
      <c r="C87" s="50"/>
      <c r="D87" s="51">
        <v>285.27999999999929</v>
      </c>
      <c r="E87" s="49">
        <v>13.93</v>
      </c>
      <c r="F87" s="50"/>
      <c r="G87" s="53">
        <v>340.15999999999934</v>
      </c>
      <c r="H87" s="49">
        <v>14.43</v>
      </c>
      <c r="I87" s="50"/>
      <c r="J87" s="53">
        <v>401.31999999999977</v>
      </c>
      <c r="K87" s="49">
        <v>14.93</v>
      </c>
      <c r="L87" s="50"/>
      <c r="M87" s="53">
        <v>468.48000000000042</v>
      </c>
    </row>
    <row r="88" spans="2:13" s="2" customFormat="1" ht="14.1" customHeight="1" x14ac:dyDescent="0.3">
      <c r="B88" s="49">
        <v>13.44</v>
      </c>
      <c r="C88" s="50"/>
      <c r="D88" s="51">
        <v>286.23999999999927</v>
      </c>
      <c r="E88" s="49">
        <v>13.94</v>
      </c>
      <c r="F88" s="50"/>
      <c r="G88" s="53">
        <v>341.27999999999935</v>
      </c>
      <c r="H88" s="49">
        <v>14.44</v>
      </c>
      <c r="I88" s="50"/>
      <c r="J88" s="53">
        <v>402.55999999999977</v>
      </c>
      <c r="K88" s="49">
        <v>14.94</v>
      </c>
      <c r="L88" s="50"/>
      <c r="M88" s="53">
        <v>469.84000000000043</v>
      </c>
    </row>
    <row r="89" spans="2:13" s="2" customFormat="1" ht="14.1" customHeight="1" x14ac:dyDescent="0.3">
      <c r="B89" s="49">
        <v>13.45</v>
      </c>
      <c r="C89" s="50"/>
      <c r="D89" s="51">
        <v>287.19999999999925</v>
      </c>
      <c r="E89" s="49">
        <v>13.95</v>
      </c>
      <c r="F89" s="50"/>
      <c r="G89" s="53">
        <v>342.39999999999935</v>
      </c>
      <c r="H89" s="49">
        <v>14.45</v>
      </c>
      <c r="I89" s="50"/>
      <c r="J89" s="53">
        <v>403.79999999999978</v>
      </c>
      <c r="K89" s="49">
        <v>14.95</v>
      </c>
      <c r="L89" s="50"/>
      <c r="M89" s="53">
        <v>471.20000000000044</v>
      </c>
    </row>
    <row r="90" spans="2:13" s="2" customFormat="1" ht="14.1" customHeight="1" x14ac:dyDescent="0.3">
      <c r="B90" s="49">
        <v>13.459999999999999</v>
      </c>
      <c r="C90" s="50"/>
      <c r="D90" s="51">
        <v>288.15999999999923</v>
      </c>
      <c r="E90" s="49">
        <v>13.959999999999999</v>
      </c>
      <c r="F90" s="50"/>
      <c r="G90" s="53">
        <v>343.51999999999936</v>
      </c>
      <c r="H90" s="49">
        <v>14.459999999999999</v>
      </c>
      <c r="I90" s="50"/>
      <c r="J90" s="53">
        <v>405.03999999999979</v>
      </c>
      <c r="K90" s="49">
        <v>14.959999999999999</v>
      </c>
      <c r="L90" s="50"/>
      <c r="M90" s="53">
        <v>472.56000000000046</v>
      </c>
    </row>
    <row r="91" spans="2:13" s="2" customFormat="1" ht="14.1" customHeight="1" x14ac:dyDescent="0.3">
      <c r="B91" s="49">
        <v>13.469999999999999</v>
      </c>
      <c r="C91" s="50"/>
      <c r="D91" s="51">
        <v>289.11999999999921</v>
      </c>
      <c r="E91" s="49">
        <v>13.969999999999999</v>
      </c>
      <c r="F91" s="50"/>
      <c r="G91" s="53">
        <v>344.63999999999936</v>
      </c>
      <c r="H91" s="49">
        <v>14.469999999999999</v>
      </c>
      <c r="I91" s="50"/>
      <c r="J91" s="53">
        <v>406.2799999999998</v>
      </c>
      <c r="K91" s="49">
        <v>14.969999999999999</v>
      </c>
      <c r="L91" s="50"/>
      <c r="M91" s="53">
        <v>473.92000000000047</v>
      </c>
    </row>
    <row r="92" spans="2:13" s="2" customFormat="1" ht="14.1" customHeight="1" x14ac:dyDescent="0.3">
      <c r="B92" s="49">
        <v>13.479999999999999</v>
      </c>
      <c r="C92" s="50"/>
      <c r="D92" s="51">
        <v>290.07999999999919</v>
      </c>
      <c r="E92" s="49">
        <v>13.979999999999999</v>
      </c>
      <c r="F92" s="50"/>
      <c r="G92" s="53">
        <v>345.75999999999937</v>
      </c>
      <c r="H92" s="49">
        <v>14.479999999999999</v>
      </c>
      <c r="I92" s="50"/>
      <c r="J92" s="53">
        <v>407.51999999999981</v>
      </c>
      <c r="K92" s="49">
        <v>14.979999999999999</v>
      </c>
      <c r="L92" s="50"/>
      <c r="M92" s="53">
        <v>475.28000000000048</v>
      </c>
    </row>
    <row r="93" spans="2:13" s="2" customFormat="1" ht="14.1" customHeight="1" x14ac:dyDescent="0.3">
      <c r="B93" s="54">
        <v>13.489999999999998</v>
      </c>
      <c r="C93" s="55"/>
      <c r="D93" s="56">
        <v>291.03999999999917</v>
      </c>
      <c r="E93" s="54">
        <v>13.989999999999998</v>
      </c>
      <c r="F93" s="55"/>
      <c r="G93" s="58">
        <v>346.87999999999937</v>
      </c>
      <c r="H93" s="54">
        <v>14.489999999999998</v>
      </c>
      <c r="I93" s="55"/>
      <c r="J93" s="58">
        <v>408.75999999999982</v>
      </c>
      <c r="K93" s="54">
        <v>14.989999999999998</v>
      </c>
      <c r="L93" s="55"/>
      <c r="M93" s="58">
        <v>476.6400000000005</v>
      </c>
    </row>
    <row r="94" spans="2:13" s="2" customFormat="1" ht="14.1" customHeight="1" x14ac:dyDescent="0.3">
      <c r="B94" s="59">
        <v>13.5</v>
      </c>
      <c r="C94" s="60"/>
      <c r="D94" s="61">
        <v>291.99999999999915</v>
      </c>
      <c r="E94" s="59">
        <v>14</v>
      </c>
      <c r="F94" s="60"/>
      <c r="G94" s="61">
        <v>347.99999999999937</v>
      </c>
      <c r="H94" s="59">
        <v>14.5</v>
      </c>
      <c r="I94" s="60"/>
      <c r="J94" s="61">
        <v>409.99999999999983</v>
      </c>
      <c r="K94" s="59">
        <v>15</v>
      </c>
      <c r="L94" s="60"/>
      <c r="M94" s="61">
        <v>478.00000000000051</v>
      </c>
    </row>
    <row r="95" spans="2:13" s="2" customFormat="1" ht="14.1" customHeight="1" x14ac:dyDescent="0.3">
      <c r="B95" s="63">
        <v>13.51</v>
      </c>
      <c r="C95" s="64"/>
      <c r="D95" s="65">
        <v>293.11999999999915</v>
      </c>
      <c r="E95" s="63">
        <v>14.01</v>
      </c>
      <c r="F95" s="64"/>
      <c r="G95" s="66">
        <v>349.23999999999938</v>
      </c>
      <c r="H95" s="63">
        <v>14.51</v>
      </c>
      <c r="I95" s="64"/>
      <c r="J95" s="66">
        <v>411.35999999999984</v>
      </c>
      <c r="K95" s="63">
        <v>15.01</v>
      </c>
      <c r="L95" s="64"/>
      <c r="M95" s="66">
        <v>479.44000000000051</v>
      </c>
    </row>
    <row r="96" spans="2:13" s="2" customFormat="1" ht="14.1" customHeight="1" x14ac:dyDescent="0.3">
      <c r="B96" s="49">
        <v>13.52</v>
      </c>
      <c r="C96" s="50"/>
      <c r="D96" s="51">
        <v>294.23999999999916</v>
      </c>
      <c r="E96" s="49">
        <v>14.02</v>
      </c>
      <c r="F96" s="50"/>
      <c r="G96" s="53">
        <v>350.47999999999939</v>
      </c>
      <c r="H96" s="49">
        <v>14.52</v>
      </c>
      <c r="I96" s="50"/>
      <c r="J96" s="53">
        <v>412.71999999999986</v>
      </c>
      <c r="K96" s="49">
        <v>15.02</v>
      </c>
      <c r="L96" s="50"/>
      <c r="M96" s="53">
        <v>480.88000000000051</v>
      </c>
    </row>
    <row r="97" spans="2:92" s="2" customFormat="1" ht="14.1" customHeight="1" x14ac:dyDescent="0.3">
      <c r="B97" s="49">
        <v>13.53</v>
      </c>
      <c r="C97" s="50"/>
      <c r="D97" s="51">
        <v>295.35999999999916</v>
      </c>
      <c r="E97" s="49">
        <v>14.03</v>
      </c>
      <c r="F97" s="50"/>
      <c r="G97" s="53">
        <v>351.7199999999994</v>
      </c>
      <c r="H97" s="49">
        <v>14.53</v>
      </c>
      <c r="I97" s="50"/>
      <c r="J97" s="53">
        <v>414.07999999999987</v>
      </c>
      <c r="K97" s="49">
        <v>15.03</v>
      </c>
      <c r="L97" s="50"/>
      <c r="M97" s="53">
        <v>482.3200000000005</v>
      </c>
    </row>
    <row r="98" spans="2:92" s="2" customFormat="1" ht="14.1" customHeight="1" x14ac:dyDescent="0.3">
      <c r="B98" s="49">
        <v>13.54</v>
      </c>
      <c r="C98" s="50"/>
      <c r="D98" s="51">
        <v>296.47999999999917</v>
      </c>
      <c r="E98" s="49">
        <v>14.04</v>
      </c>
      <c r="F98" s="50"/>
      <c r="G98" s="53">
        <v>352.95999999999941</v>
      </c>
      <c r="H98" s="49">
        <v>14.54</v>
      </c>
      <c r="I98" s="50"/>
      <c r="J98" s="53">
        <v>415.43999999999988</v>
      </c>
      <c r="K98" s="49">
        <v>15.04</v>
      </c>
      <c r="L98" s="50"/>
      <c r="M98" s="53">
        <v>483.7600000000005</v>
      </c>
    </row>
    <row r="99" spans="2:92" s="2" customFormat="1" ht="14.1" customHeight="1" x14ac:dyDescent="0.3">
      <c r="B99" s="49">
        <v>13.549999999999999</v>
      </c>
      <c r="C99" s="50"/>
      <c r="D99" s="51">
        <v>297.59999999999917</v>
      </c>
      <c r="E99" s="49">
        <v>14.049999999999999</v>
      </c>
      <c r="F99" s="50"/>
      <c r="G99" s="53">
        <v>354.19999999999942</v>
      </c>
      <c r="H99" s="49">
        <v>14.549999999999999</v>
      </c>
      <c r="I99" s="50"/>
      <c r="J99" s="53">
        <v>416.7999999999999</v>
      </c>
      <c r="K99" s="49">
        <v>15.049999999999999</v>
      </c>
      <c r="L99" s="50"/>
      <c r="M99" s="53">
        <v>485.2000000000005</v>
      </c>
    </row>
    <row r="100" spans="2:92" s="2" customFormat="1" ht="14.1" customHeight="1" x14ac:dyDescent="0.3">
      <c r="B100" s="49">
        <v>13.559999999999999</v>
      </c>
      <c r="C100" s="50"/>
      <c r="D100" s="51">
        <v>298.71999999999917</v>
      </c>
      <c r="E100" s="49">
        <v>14.059999999999999</v>
      </c>
      <c r="F100" s="50"/>
      <c r="G100" s="53">
        <v>355.43999999999943</v>
      </c>
      <c r="H100" s="49">
        <v>14.559999999999999</v>
      </c>
      <c r="I100" s="50"/>
      <c r="J100" s="53">
        <v>418.15999999999991</v>
      </c>
      <c r="K100" s="49">
        <v>15.059999999999999</v>
      </c>
      <c r="L100" s="50"/>
      <c r="M100" s="53">
        <v>486.6400000000005</v>
      </c>
    </row>
    <row r="101" spans="2:92" s="2" customFormat="1" ht="14.1" customHeight="1" x14ac:dyDescent="0.3">
      <c r="B101" s="49">
        <v>13.569999999999999</v>
      </c>
      <c r="C101" s="50"/>
      <c r="D101" s="51">
        <v>299.83999999999918</v>
      </c>
      <c r="E101" s="49">
        <v>14.069999999999999</v>
      </c>
      <c r="F101" s="50"/>
      <c r="G101" s="53">
        <v>356.67999999999944</v>
      </c>
      <c r="H101" s="49">
        <v>14.569999999999999</v>
      </c>
      <c r="I101" s="50"/>
      <c r="J101" s="53">
        <v>419.51999999999992</v>
      </c>
      <c r="K101" s="49">
        <v>15.069999999999999</v>
      </c>
      <c r="L101" s="50"/>
      <c r="M101" s="53">
        <v>488.0800000000005</v>
      </c>
    </row>
    <row r="102" spans="2:92" s="2" customFormat="1" ht="14.1" customHeight="1" x14ac:dyDescent="0.3">
      <c r="B102" s="49">
        <v>13.58</v>
      </c>
      <c r="C102" s="50"/>
      <c r="D102" s="51">
        <v>300.95999999999918</v>
      </c>
      <c r="E102" s="49">
        <v>14.08</v>
      </c>
      <c r="F102" s="50"/>
      <c r="G102" s="53">
        <v>357.91999999999945</v>
      </c>
      <c r="H102" s="49">
        <v>14.58</v>
      </c>
      <c r="I102" s="50"/>
      <c r="J102" s="53">
        <v>420.87999999999994</v>
      </c>
      <c r="K102" s="49">
        <v>15.08</v>
      </c>
      <c r="L102" s="50"/>
      <c r="M102" s="53">
        <v>489.52000000000049</v>
      </c>
    </row>
    <row r="103" spans="2:92" s="2" customFormat="1" ht="14.1" customHeight="1" x14ac:dyDescent="0.3">
      <c r="B103" s="54">
        <v>13.59</v>
      </c>
      <c r="C103" s="55"/>
      <c r="D103" s="56">
        <v>302.07999999999919</v>
      </c>
      <c r="E103" s="54">
        <v>14.09</v>
      </c>
      <c r="F103" s="55"/>
      <c r="G103" s="58">
        <v>359.15999999999946</v>
      </c>
      <c r="H103" s="54">
        <v>14.59</v>
      </c>
      <c r="I103" s="55"/>
      <c r="J103" s="58">
        <v>422.23999999999995</v>
      </c>
      <c r="K103" s="54">
        <v>15.09</v>
      </c>
      <c r="L103" s="55"/>
      <c r="M103" s="58">
        <v>490.96000000000049</v>
      </c>
    </row>
    <row r="104" spans="2:92" s="2" customFormat="1" ht="14.1" customHeight="1" x14ac:dyDescent="0.3">
      <c r="B104" s="59">
        <v>13.6</v>
      </c>
      <c r="C104" s="60"/>
      <c r="D104" s="61">
        <v>303.19999999999919</v>
      </c>
      <c r="E104" s="59">
        <v>14.1</v>
      </c>
      <c r="F104" s="60"/>
      <c r="G104" s="61">
        <v>360.39999999999947</v>
      </c>
      <c r="H104" s="59">
        <v>14.6</v>
      </c>
      <c r="I104" s="60"/>
      <c r="J104" s="61">
        <v>423.59999999999997</v>
      </c>
      <c r="K104" s="59">
        <v>15.1</v>
      </c>
      <c r="L104" s="60"/>
      <c r="M104" s="61">
        <v>492.40000000000049</v>
      </c>
    </row>
    <row r="105" spans="2:92" s="2" customFormat="1" ht="14.1" customHeight="1" x14ac:dyDescent="0.3">
      <c r="B105" s="63">
        <v>13.61</v>
      </c>
      <c r="C105" s="64"/>
      <c r="D105" s="65">
        <v>304.3199999999992</v>
      </c>
      <c r="E105" s="63">
        <v>14.11</v>
      </c>
      <c r="F105" s="64"/>
      <c r="G105" s="66">
        <v>361.63999999999947</v>
      </c>
      <c r="H105" s="63">
        <v>14.61</v>
      </c>
      <c r="I105" s="64"/>
      <c r="J105" s="66">
        <v>424.96</v>
      </c>
      <c r="K105" s="63">
        <v>15.11</v>
      </c>
      <c r="L105" s="64"/>
      <c r="M105" s="66">
        <v>493.84000000000049</v>
      </c>
    </row>
    <row r="106" spans="2:92" s="2" customFormat="1" ht="14.1" customHeight="1" x14ac:dyDescent="0.3">
      <c r="B106" s="49">
        <v>13.62</v>
      </c>
      <c r="C106" s="50"/>
      <c r="D106" s="51">
        <v>305.4399999999992</v>
      </c>
      <c r="E106" s="49">
        <v>14.12</v>
      </c>
      <c r="F106" s="50"/>
      <c r="G106" s="53">
        <v>362.87999999999948</v>
      </c>
      <c r="H106" s="49">
        <v>14.62</v>
      </c>
      <c r="I106" s="50"/>
      <c r="J106" s="53">
        <v>426.32</v>
      </c>
      <c r="K106" s="49">
        <v>15.12</v>
      </c>
      <c r="L106" s="50"/>
      <c r="M106" s="53">
        <v>495.28000000000048</v>
      </c>
    </row>
    <row r="107" spans="2:92" s="2" customFormat="1" ht="14.1" customHeight="1" x14ac:dyDescent="0.3">
      <c r="B107" s="49">
        <v>13.629999999999999</v>
      </c>
      <c r="C107" s="50"/>
      <c r="D107" s="51">
        <v>306.55999999999921</v>
      </c>
      <c r="E107" s="49">
        <v>14.129999999999999</v>
      </c>
      <c r="F107" s="50"/>
      <c r="G107" s="53">
        <v>364.11999999999949</v>
      </c>
      <c r="H107" s="49">
        <v>14.629999999999999</v>
      </c>
      <c r="I107" s="50"/>
      <c r="J107" s="53">
        <v>427.68</v>
      </c>
      <c r="K107" s="49">
        <v>15.129999999999999</v>
      </c>
      <c r="L107" s="50"/>
      <c r="M107" s="53">
        <v>496.72000000000048</v>
      </c>
    </row>
    <row r="108" spans="2:92" s="2" customFormat="1" ht="14.1" customHeight="1" x14ac:dyDescent="0.3">
      <c r="B108" s="49">
        <v>13.639999999999999</v>
      </c>
      <c r="C108" s="50"/>
      <c r="D108" s="51">
        <v>307.67999999999921</v>
      </c>
      <c r="E108" s="49">
        <v>14.139999999999999</v>
      </c>
      <c r="F108" s="50"/>
      <c r="G108" s="53">
        <v>365.3599999999995</v>
      </c>
      <c r="H108" s="49">
        <v>14.639999999999999</v>
      </c>
      <c r="I108" s="50"/>
      <c r="J108" s="53">
        <v>429.04</v>
      </c>
      <c r="K108" s="49">
        <v>15.139999999999999</v>
      </c>
      <c r="L108" s="50"/>
      <c r="M108" s="53">
        <v>498.16000000000048</v>
      </c>
    </row>
    <row r="109" spans="2:92" s="2" customFormat="1" ht="14.1" customHeight="1" x14ac:dyDescent="0.3">
      <c r="B109" s="49">
        <v>13.649999999999999</v>
      </c>
      <c r="C109" s="50"/>
      <c r="D109" s="51">
        <v>308.79999999999922</v>
      </c>
      <c r="E109" s="49">
        <v>14.149999999999999</v>
      </c>
      <c r="F109" s="50"/>
      <c r="G109" s="53">
        <v>366.59999999999951</v>
      </c>
      <c r="H109" s="49">
        <v>14.649999999999999</v>
      </c>
      <c r="I109" s="50"/>
      <c r="J109" s="53">
        <v>430.40000000000003</v>
      </c>
      <c r="K109" s="49">
        <v>15.149999999999999</v>
      </c>
      <c r="L109" s="50"/>
      <c r="M109" s="53">
        <v>499.60000000000048</v>
      </c>
    </row>
    <row r="110" spans="2:92" s="2" customFormat="1" ht="14.1" customHeight="1" x14ac:dyDescent="0.3">
      <c r="B110" s="49">
        <v>13.66</v>
      </c>
      <c r="C110" s="50"/>
      <c r="D110" s="51">
        <v>309.91999999999922</v>
      </c>
      <c r="E110" s="49">
        <v>14.16</v>
      </c>
      <c r="F110" s="50"/>
      <c r="G110" s="53">
        <v>367.83999999999952</v>
      </c>
      <c r="H110" s="49">
        <v>14.66</v>
      </c>
      <c r="I110" s="50"/>
      <c r="J110" s="53">
        <v>431.76000000000005</v>
      </c>
      <c r="K110" s="49">
        <v>15.16</v>
      </c>
      <c r="L110" s="50"/>
      <c r="M110" s="53">
        <v>501.04000000000048</v>
      </c>
    </row>
    <row r="111" spans="2:92" s="2" customFormat="1" ht="14.1" customHeight="1" x14ac:dyDescent="0.3">
      <c r="B111" s="49">
        <v>13.67</v>
      </c>
      <c r="C111" s="50"/>
      <c r="D111" s="51">
        <v>311.03999999999922</v>
      </c>
      <c r="E111" s="49">
        <v>14.17</v>
      </c>
      <c r="F111" s="50"/>
      <c r="G111" s="53">
        <v>369.07999999999953</v>
      </c>
      <c r="H111" s="49">
        <v>14.67</v>
      </c>
      <c r="I111" s="50"/>
      <c r="J111" s="53">
        <v>433.12000000000006</v>
      </c>
      <c r="K111" s="49">
        <v>15.17</v>
      </c>
      <c r="L111" s="50"/>
      <c r="M111" s="53">
        <v>502.48000000000047</v>
      </c>
    </row>
    <row r="112" spans="2:92" s="2" customFormat="1" ht="14.1" customHeight="1" x14ac:dyDescent="0.3">
      <c r="B112" s="49">
        <v>13.68</v>
      </c>
      <c r="C112" s="50"/>
      <c r="D112" s="51">
        <v>312.15999999999923</v>
      </c>
      <c r="E112" s="49">
        <v>14.18</v>
      </c>
      <c r="F112" s="50"/>
      <c r="G112" s="53">
        <v>370.31999999999954</v>
      </c>
      <c r="H112" s="49">
        <v>14.68</v>
      </c>
      <c r="I112" s="50"/>
      <c r="J112" s="53">
        <v>434.48000000000008</v>
      </c>
      <c r="K112" s="49">
        <v>15.18</v>
      </c>
      <c r="L112" s="50"/>
      <c r="M112" s="53">
        <v>503.92000000000047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</row>
    <row r="113" spans="2:92" s="4" customFormat="1" ht="14.1" customHeight="1" thickBot="1" x14ac:dyDescent="0.35">
      <c r="B113" s="67">
        <v>13.69</v>
      </c>
      <c r="C113" s="68"/>
      <c r="D113" s="69">
        <v>313.27999999999923</v>
      </c>
      <c r="E113" s="67">
        <v>14.19</v>
      </c>
      <c r="F113" s="68"/>
      <c r="G113" s="69">
        <v>371.55999999999955</v>
      </c>
      <c r="H113" s="67">
        <v>14.69</v>
      </c>
      <c r="I113" s="68"/>
      <c r="J113" s="69">
        <v>435.84000000000009</v>
      </c>
      <c r="K113" s="67">
        <v>15.19</v>
      </c>
      <c r="L113" s="68"/>
      <c r="M113" s="69">
        <v>505.36000000000047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</row>
    <row r="114" spans="2:92" s="3" customFormat="1" ht="14.1" customHeight="1" x14ac:dyDescent="0.3">
      <c r="B114" s="5"/>
      <c r="C114" s="5"/>
      <c r="D114" s="6"/>
      <c r="E114" s="5"/>
      <c r="F114" s="5"/>
      <c r="G114" s="6"/>
      <c r="H114" s="5"/>
      <c r="I114" s="5"/>
      <c r="J114" s="6"/>
      <c r="K114" s="5"/>
      <c r="L114" s="5"/>
      <c r="M114" s="6"/>
    </row>
    <row r="115" spans="2:92" s="2" customFormat="1" ht="21" customHeight="1" x14ac:dyDescent="0.35">
      <c r="B115" s="92" t="str">
        <f>+B58</f>
        <v>ตารางความสัมพันธ์ระดับน้ำกับพื้นที่หน้าตัดลำน้ำ</v>
      </c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</row>
    <row r="116" spans="2:92" s="2" customFormat="1" ht="21" customHeight="1" x14ac:dyDescent="0.35">
      <c r="B116" s="91" t="str">
        <f>+B59</f>
        <v>สถานี X.40A แม่น้ำปัตตานี  อ.เมือง  จ.ยะลา</v>
      </c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</row>
    <row r="117" spans="2:92" s="2" customFormat="1" ht="21" customHeight="1" x14ac:dyDescent="0.35">
      <c r="B117" s="91" t="str">
        <f>+B60</f>
        <v>ปีน้ำ 2565</v>
      </c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</row>
    <row r="118" spans="2:92" s="2" customFormat="1" ht="6" customHeight="1" thickBot="1" x14ac:dyDescent="0.35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</row>
    <row r="119" spans="2:92" s="2" customFormat="1" ht="17.100000000000001" customHeight="1" x14ac:dyDescent="0.3">
      <c r="B119" s="80" t="s">
        <v>0</v>
      </c>
      <c r="C119" s="82" t="s">
        <v>0</v>
      </c>
      <c r="D119" s="84" t="s">
        <v>5</v>
      </c>
      <c r="E119" s="80" t="s">
        <v>0</v>
      </c>
      <c r="F119" s="82" t="s">
        <v>0</v>
      </c>
      <c r="G119" s="84" t="s">
        <v>5</v>
      </c>
      <c r="H119" s="80" t="s">
        <v>0</v>
      </c>
      <c r="I119" s="82" t="s">
        <v>0</v>
      </c>
      <c r="J119" s="84" t="s">
        <v>5</v>
      </c>
      <c r="K119" s="80" t="s">
        <v>0</v>
      </c>
      <c r="L119" s="82" t="s">
        <v>0</v>
      </c>
      <c r="M119" s="87" t="s">
        <v>5</v>
      </c>
    </row>
    <row r="120" spans="2:92" s="2" customFormat="1" ht="18.75" customHeight="1" thickBot="1" x14ac:dyDescent="0.35">
      <c r="B120" s="81" t="s">
        <v>1</v>
      </c>
      <c r="C120" s="83" t="s">
        <v>2</v>
      </c>
      <c r="D120" s="85" t="s">
        <v>4</v>
      </c>
      <c r="E120" s="81" t="s">
        <v>1</v>
      </c>
      <c r="F120" s="83" t="s">
        <v>2</v>
      </c>
      <c r="G120" s="85" t="s">
        <v>4</v>
      </c>
      <c r="H120" s="81" t="s">
        <v>1</v>
      </c>
      <c r="I120" s="83" t="s">
        <v>2</v>
      </c>
      <c r="J120" s="85" t="s">
        <v>4</v>
      </c>
      <c r="K120" s="81" t="s">
        <v>1</v>
      </c>
      <c r="L120" s="83" t="s">
        <v>2</v>
      </c>
      <c r="M120" s="88" t="s">
        <v>4</v>
      </c>
    </row>
    <row r="121" spans="2:92" s="2" customFormat="1" ht="14.1" customHeight="1" x14ac:dyDescent="0.3">
      <c r="B121" s="42">
        <v>15.199999999999946</v>
      </c>
      <c r="C121" s="43"/>
      <c r="D121" s="44">
        <v>506.80000000000047</v>
      </c>
      <c r="E121" s="45">
        <v>15.700000000000024</v>
      </c>
      <c r="F121" s="46"/>
      <c r="G121" s="47">
        <v>583.60000000000093</v>
      </c>
      <c r="H121" s="48">
        <v>16.200000000000102</v>
      </c>
      <c r="I121" s="46"/>
      <c r="J121" s="47">
        <v>668.4</v>
      </c>
      <c r="K121" s="48">
        <v>16.70000000000018</v>
      </c>
      <c r="L121" s="46"/>
      <c r="M121" s="47">
        <v>760.0000000000008</v>
      </c>
    </row>
    <row r="122" spans="2:92" s="2" customFormat="1" ht="14.1" customHeight="1" x14ac:dyDescent="0.3">
      <c r="B122" s="49">
        <v>15.209999999999948</v>
      </c>
      <c r="C122" s="50"/>
      <c r="D122" s="51">
        <v>508.24000000000046</v>
      </c>
      <c r="E122" s="52">
        <v>15.710000000000026</v>
      </c>
      <c r="F122" s="50"/>
      <c r="G122" s="53">
        <v>585.28000000000088</v>
      </c>
      <c r="H122" s="49">
        <v>16.210000000000104</v>
      </c>
      <c r="I122" s="50"/>
      <c r="J122" s="53">
        <v>670.12</v>
      </c>
      <c r="K122" s="49">
        <v>16.710000000000182</v>
      </c>
      <c r="L122" s="50"/>
      <c r="M122" s="53">
        <v>762.0000000000008</v>
      </c>
    </row>
    <row r="123" spans="2:92" s="2" customFormat="1" ht="14.1" customHeight="1" x14ac:dyDescent="0.3">
      <c r="B123" s="49">
        <v>15.219999999999949</v>
      </c>
      <c r="C123" s="50"/>
      <c r="D123" s="51">
        <v>509.68000000000046</v>
      </c>
      <c r="E123" s="52">
        <v>15.720000000000027</v>
      </c>
      <c r="F123" s="50"/>
      <c r="G123" s="53">
        <v>586.96000000000083</v>
      </c>
      <c r="H123" s="49">
        <v>16.220000000000105</v>
      </c>
      <c r="I123" s="50"/>
      <c r="J123" s="53">
        <v>671.84</v>
      </c>
      <c r="K123" s="49">
        <v>16.720000000000184</v>
      </c>
      <c r="L123" s="50"/>
      <c r="M123" s="53">
        <v>764.0000000000008</v>
      </c>
    </row>
    <row r="124" spans="2:92" s="2" customFormat="1" ht="14.1" customHeight="1" x14ac:dyDescent="0.3">
      <c r="B124" s="49">
        <v>15.229999999999951</v>
      </c>
      <c r="C124" s="50"/>
      <c r="D124" s="51">
        <v>511.12000000000046</v>
      </c>
      <c r="E124" s="52">
        <v>15.730000000000029</v>
      </c>
      <c r="F124" s="50"/>
      <c r="G124" s="53">
        <v>588.64000000000078</v>
      </c>
      <c r="H124" s="49">
        <v>16.230000000000107</v>
      </c>
      <c r="I124" s="50"/>
      <c r="J124" s="53">
        <v>673.56000000000006</v>
      </c>
      <c r="K124" s="49">
        <v>16.730000000000185</v>
      </c>
      <c r="L124" s="50"/>
      <c r="M124" s="53">
        <v>766.0000000000008</v>
      </c>
    </row>
    <row r="125" spans="2:92" s="2" customFormat="1" ht="14.1" customHeight="1" x14ac:dyDescent="0.3">
      <c r="B125" s="49">
        <v>15.239999999999952</v>
      </c>
      <c r="C125" s="50"/>
      <c r="D125" s="51">
        <v>512.56000000000051</v>
      </c>
      <c r="E125" s="52">
        <v>15.74000000000003</v>
      </c>
      <c r="F125" s="50"/>
      <c r="G125" s="53">
        <v>590.32000000000073</v>
      </c>
      <c r="H125" s="49">
        <v>16.240000000000109</v>
      </c>
      <c r="I125" s="50"/>
      <c r="J125" s="53">
        <v>675.28000000000009</v>
      </c>
      <c r="K125" s="49">
        <v>16.740000000000187</v>
      </c>
      <c r="L125" s="50"/>
      <c r="M125" s="53">
        <v>768.0000000000008</v>
      </c>
    </row>
    <row r="126" spans="2:92" s="2" customFormat="1" ht="14.1" customHeight="1" x14ac:dyDescent="0.3">
      <c r="B126" s="49">
        <v>15.249999999999954</v>
      </c>
      <c r="C126" s="50"/>
      <c r="D126" s="51">
        <v>514.00000000000057</v>
      </c>
      <c r="E126" s="52">
        <v>15.750000000000032</v>
      </c>
      <c r="F126" s="50"/>
      <c r="G126" s="53">
        <v>592.00000000000068</v>
      </c>
      <c r="H126" s="49">
        <v>16.25000000000011</v>
      </c>
      <c r="I126" s="50"/>
      <c r="J126" s="53">
        <v>677.00000000000011</v>
      </c>
      <c r="K126" s="49">
        <v>16.750000000000188</v>
      </c>
      <c r="L126" s="50"/>
      <c r="M126" s="53">
        <v>770.0000000000008</v>
      </c>
    </row>
    <row r="127" spans="2:92" s="2" customFormat="1" ht="14.1" customHeight="1" x14ac:dyDescent="0.3">
      <c r="B127" s="49">
        <v>15.259999999999955</v>
      </c>
      <c r="C127" s="50"/>
      <c r="D127" s="51">
        <v>515.44000000000062</v>
      </c>
      <c r="E127" s="52">
        <v>15.760000000000034</v>
      </c>
      <c r="F127" s="50"/>
      <c r="G127" s="53">
        <v>593.68000000000063</v>
      </c>
      <c r="H127" s="49">
        <v>16.260000000000112</v>
      </c>
      <c r="I127" s="50"/>
      <c r="J127" s="53">
        <v>678.72000000000014</v>
      </c>
      <c r="K127" s="49">
        <v>16.76000000000019</v>
      </c>
      <c r="L127" s="50"/>
      <c r="M127" s="53">
        <v>772.0000000000008</v>
      </c>
    </row>
    <row r="128" spans="2:92" s="2" customFormat="1" ht="14.1" customHeight="1" x14ac:dyDescent="0.3">
      <c r="B128" s="49">
        <v>15.269999999999957</v>
      </c>
      <c r="C128" s="50"/>
      <c r="D128" s="51">
        <v>516.88000000000068</v>
      </c>
      <c r="E128" s="52">
        <v>15.770000000000035</v>
      </c>
      <c r="F128" s="50"/>
      <c r="G128" s="53">
        <v>595.36000000000058</v>
      </c>
      <c r="H128" s="49">
        <v>16.270000000000113</v>
      </c>
      <c r="I128" s="50"/>
      <c r="J128" s="53">
        <v>680.44000000000017</v>
      </c>
      <c r="K128" s="49">
        <v>16.770000000000191</v>
      </c>
      <c r="L128" s="50"/>
      <c r="M128" s="53">
        <v>774.0000000000008</v>
      </c>
    </row>
    <row r="129" spans="2:13" s="2" customFormat="1" ht="14.1" customHeight="1" x14ac:dyDescent="0.3">
      <c r="B129" s="49">
        <v>15.279999999999959</v>
      </c>
      <c r="C129" s="50"/>
      <c r="D129" s="51">
        <v>518.32000000000073</v>
      </c>
      <c r="E129" s="52">
        <v>15.780000000000037</v>
      </c>
      <c r="F129" s="50"/>
      <c r="G129" s="53">
        <v>597.04000000000053</v>
      </c>
      <c r="H129" s="49">
        <v>16.280000000000115</v>
      </c>
      <c r="I129" s="50"/>
      <c r="J129" s="53">
        <v>682.1600000000002</v>
      </c>
      <c r="K129" s="49">
        <v>16.780000000000193</v>
      </c>
      <c r="L129" s="50"/>
      <c r="M129" s="53">
        <v>776.0000000000008</v>
      </c>
    </row>
    <row r="130" spans="2:13" s="2" customFormat="1" ht="14.1" customHeight="1" x14ac:dyDescent="0.3">
      <c r="B130" s="54">
        <v>15.28999999999996</v>
      </c>
      <c r="C130" s="55"/>
      <c r="D130" s="56">
        <v>519.76000000000079</v>
      </c>
      <c r="E130" s="57">
        <v>15.790000000000038</v>
      </c>
      <c r="F130" s="55"/>
      <c r="G130" s="58">
        <v>598.72000000000048</v>
      </c>
      <c r="H130" s="54">
        <v>16.290000000000116</v>
      </c>
      <c r="I130" s="55"/>
      <c r="J130" s="58">
        <v>683.88000000000022</v>
      </c>
      <c r="K130" s="54">
        <v>16.790000000000195</v>
      </c>
      <c r="L130" s="55"/>
      <c r="M130" s="58">
        <v>778.0000000000008</v>
      </c>
    </row>
    <row r="131" spans="2:13" s="2" customFormat="1" ht="14.1" customHeight="1" x14ac:dyDescent="0.3">
      <c r="B131" s="59">
        <v>15.299999999999962</v>
      </c>
      <c r="C131" s="60"/>
      <c r="D131" s="61">
        <v>521.20000000000084</v>
      </c>
      <c r="E131" s="59">
        <v>15.80000000000004</v>
      </c>
      <c r="F131" s="60"/>
      <c r="G131" s="61">
        <v>600.40000000000043</v>
      </c>
      <c r="H131" s="59">
        <v>16.300000000000118</v>
      </c>
      <c r="I131" s="60"/>
      <c r="J131" s="61">
        <v>685.60000000000025</v>
      </c>
      <c r="K131" s="62">
        <v>16.800000000000196</v>
      </c>
      <c r="L131" s="60"/>
      <c r="M131" s="61">
        <v>780.0000000000008</v>
      </c>
    </row>
    <row r="132" spans="2:13" s="2" customFormat="1" ht="14.1" customHeight="1" x14ac:dyDescent="0.3">
      <c r="B132" s="63">
        <v>15.309999999999963</v>
      </c>
      <c r="C132" s="64"/>
      <c r="D132" s="65">
        <v>522.6400000000009</v>
      </c>
      <c r="E132" s="63">
        <v>15.810000000000041</v>
      </c>
      <c r="F132" s="64"/>
      <c r="G132" s="66">
        <v>602.08000000000038</v>
      </c>
      <c r="H132" s="63">
        <v>16.31000000000012</v>
      </c>
      <c r="I132" s="64"/>
      <c r="J132" s="66">
        <v>687.32000000000028</v>
      </c>
      <c r="K132" s="63">
        <v>16.810000000000198</v>
      </c>
      <c r="L132" s="64"/>
      <c r="M132" s="66">
        <v>782.0000000000008</v>
      </c>
    </row>
    <row r="133" spans="2:13" s="2" customFormat="1" ht="14.1" customHeight="1" x14ac:dyDescent="0.3">
      <c r="B133" s="49">
        <v>15.319999999999965</v>
      </c>
      <c r="C133" s="50"/>
      <c r="D133" s="51">
        <v>524.08000000000095</v>
      </c>
      <c r="E133" s="49">
        <v>15.820000000000043</v>
      </c>
      <c r="F133" s="50"/>
      <c r="G133" s="53">
        <v>603.76000000000033</v>
      </c>
      <c r="H133" s="49">
        <v>16.320000000000121</v>
      </c>
      <c r="I133" s="50"/>
      <c r="J133" s="53">
        <v>689.0400000000003</v>
      </c>
      <c r="K133" s="49">
        <v>16.820000000000199</v>
      </c>
      <c r="L133" s="50"/>
      <c r="M133" s="53">
        <v>784.0000000000008</v>
      </c>
    </row>
    <row r="134" spans="2:13" s="2" customFormat="1" ht="14.1" customHeight="1" x14ac:dyDescent="0.3">
      <c r="B134" s="49">
        <v>15.329999999999966</v>
      </c>
      <c r="C134" s="50"/>
      <c r="D134" s="51">
        <v>525.520000000001</v>
      </c>
      <c r="E134" s="49">
        <v>15.830000000000044</v>
      </c>
      <c r="F134" s="50"/>
      <c r="G134" s="53">
        <v>605.44000000000028</v>
      </c>
      <c r="H134" s="49">
        <v>16.330000000000123</v>
      </c>
      <c r="I134" s="50"/>
      <c r="J134" s="53">
        <v>690.76000000000033</v>
      </c>
      <c r="K134" s="49">
        <v>16.830000000000201</v>
      </c>
      <c r="L134" s="50"/>
      <c r="M134" s="53">
        <v>786.0000000000008</v>
      </c>
    </row>
    <row r="135" spans="2:13" s="2" customFormat="1" ht="14.1" customHeight="1" x14ac:dyDescent="0.3">
      <c r="B135" s="49">
        <v>15.339999999999968</v>
      </c>
      <c r="C135" s="50"/>
      <c r="D135" s="51">
        <v>526.96000000000106</v>
      </c>
      <c r="E135" s="49">
        <v>15.840000000000046</v>
      </c>
      <c r="F135" s="50"/>
      <c r="G135" s="53">
        <v>607.12000000000023</v>
      </c>
      <c r="H135" s="49">
        <v>16.340000000000124</v>
      </c>
      <c r="I135" s="50"/>
      <c r="J135" s="53">
        <v>692.48000000000036</v>
      </c>
      <c r="K135" s="49">
        <v>16.840000000000202</v>
      </c>
      <c r="L135" s="50"/>
      <c r="M135" s="53">
        <v>788.0000000000008</v>
      </c>
    </row>
    <row r="136" spans="2:13" s="2" customFormat="1" ht="14.1" customHeight="1" x14ac:dyDescent="0.3">
      <c r="B136" s="49">
        <v>15.349999999999969</v>
      </c>
      <c r="C136" s="50"/>
      <c r="D136" s="51">
        <v>528.40000000000111</v>
      </c>
      <c r="E136" s="49">
        <v>15.850000000000048</v>
      </c>
      <c r="F136" s="50"/>
      <c r="G136" s="53">
        <v>608.80000000000018</v>
      </c>
      <c r="H136" s="49">
        <v>16.350000000000126</v>
      </c>
      <c r="I136" s="50"/>
      <c r="J136" s="53">
        <v>694.20000000000039</v>
      </c>
      <c r="K136" s="49">
        <v>16.850000000000204</v>
      </c>
      <c r="L136" s="50"/>
      <c r="M136" s="53">
        <v>790.0000000000008</v>
      </c>
    </row>
    <row r="137" spans="2:13" s="2" customFormat="1" ht="14.1" customHeight="1" x14ac:dyDescent="0.3">
      <c r="B137" s="49">
        <v>15.359999999999971</v>
      </c>
      <c r="C137" s="50"/>
      <c r="D137" s="51">
        <v>529.84000000000117</v>
      </c>
      <c r="E137" s="49">
        <v>15.860000000000049</v>
      </c>
      <c r="F137" s="50"/>
      <c r="G137" s="53">
        <v>610.48000000000013</v>
      </c>
      <c r="H137" s="49">
        <v>16.360000000000127</v>
      </c>
      <c r="I137" s="50"/>
      <c r="J137" s="53">
        <v>695.92000000000041</v>
      </c>
      <c r="K137" s="49">
        <v>16.860000000000205</v>
      </c>
      <c r="L137" s="50"/>
      <c r="M137" s="53">
        <v>792.0000000000008</v>
      </c>
    </row>
    <row r="138" spans="2:13" s="2" customFormat="1" ht="14.1" customHeight="1" x14ac:dyDescent="0.3">
      <c r="B138" s="49">
        <v>15.369999999999973</v>
      </c>
      <c r="C138" s="50"/>
      <c r="D138" s="51">
        <v>531.28000000000122</v>
      </c>
      <c r="E138" s="49">
        <v>15.870000000000051</v>
      </c>
      <c r="F138" s="50"/>
      <c r="G138" s="53">
        <v>612.16000000000008</v>
      </c>
      <c r="H138" s="49">
        <v>16.370000000000129</v>
      </c>
      <c r="I138" s="50"/>
      <c r="J138" s="53">
        <v>697.64000000000044</v>
      </c>
      <c r="K138" s="49">
        <v>16.870000000000207</v>
      </c>
      <c r="L138" s="50"/>
      <c r="M138" s="53">
        <v>794.0000000000008</v>
      </c>
    </row>
    <row r="139" spans="2:13" s="2" customFormat="1" ht="14.1" customHeight="1" x14ac:dyDescent="0.3">
      <c r="B139" s="49">
        <v>15.379999999999974</v>
      </c>
      <c r="C139" s="50"/>
      <c r="D139" s="51">
        <v>532.72000000000128</v>
      </c>
      <c r="E139" s="49">
        <v>15.880000000000052</v>
      </c>
      <c r="F139" s="50"/>
      <c r="G139" s="53">
        <v>613.84</v>
      </c>
      <c r="H139" s="49">
        <v>16.38000000000013</v>
      </c>
      <c r="I139" s="50"/>
      <c r="J139" s="53">
        <v>699.36000000000047</v>
      </c>
      <c r="K139" s="49">
        <v>16.880000000000209</v>
      </c>
      <c r="L139" s="50"/>
      <c r="M139" s="53">
        <v>796.0000000000008</v>
      </c>
    </row>
    <row r="140" spans="2:13" s="2" customFormat="1" ht="14.1" customHeight="1" x14ac:dyDescent="0.3">
      <c r="B140" s="54">
        <v>15.389999999999976</v>
      </c>
      <c r="C140" s="55"/>
      <c r="D140" s="56">
        <v>534.16000000000133</v>
      </c>
      <c r="E140" s="54">
        <v>15.890000000000054</v>
      </c>
      <c r="F140" s="55"/>
      <c r="G140" s="58">
        <v>615.52</v>
      </c>
      <c r="H140" s="54">
        <v>16.390000000000132</v>
      </c>
      <c r="I140" s="55"/>
      <c r="J140" s="58">
        <v>701.0800000000005</v>
      </c>
      <c r="K140" s="54">
        <v>16.89000000000021</v>
      </c>
      <c r="L140" s="55"/>
      <c r="M140" s="58">
        <v>798.0000000000008</v>
      </c>
    </row>
    <row r="141" spans="2:13" s="2" customFormat="1" ht="14.1" customHeight="1" x14ac:dyDescent="0.3">
      <c r="B141" s="59">
        <v>15.399999999999977</v>
      </c>
      <c r="C141" s="60"/>
      <c r="D141" s="61">
        <v>535.60000000000139</v>
      </c>
      <c r="E141" s="59">
        <v>15.900000000000055</v>
      </c>
      <c r="F141" s="60"/>
      <c r="G141" s="61">
        <v>617.19999999999993</v>
      </c>
      <c r="H141" s="59">
        <v>16.400000000000134</v>
      </c>
      <c r="I141" s="60"/>
      <c r="J141" s="61">
        <v>702.80000000000052</v>
      </c>
      <c r="K141" s="59">
        <v>16.900000000000212</v>
      </c>
      <c r="L141" s="60"/>
      <c r="M141" s="61">
        <v>800.0000000000008</v>
      </c>
    </row>
    <row r="142" spans="2:13" s="2" customFormat="1" ht="14.1" customHeight="1" x14ac:dyDescent="0.3">
      <c r="B142" s="63">
        <v>15.409999999999979</v>
      </c>
      <c r="C142" s="64"/>
      <c r="D142" s="65">
        <v>537.04000000000144</v>
      </c>
      <c r="E142" s="63">
        <v>15.910000000000057</v>
      </c>
      <c r="F142" s="64"/>
      <c r="G142" s="66">
        <v>618.87999999999988</v>
      </c>
      <c r="H142" s="63">
        <v>16.410000000000135</v>
      </c>
      <c r="I142" s="64"/>
      <c r="J142" s="66">
        <v>704.52000000000055</v>
      </c>
      <c r="K142" s="63">
        <v>16.910000000000213</v>
      </c>
      <c r="L142" s="64"/>
      <c r="M142" s="66">
        <v>802.0000000000008</v>
      </c>
    </row>
    <row r="143" spans="2:13" s="2" customFormat="1" ht="14.1" customHeight="1" x14ac:dyDescent="0.3">
      <c r="B143" s="49">
        <v>15.41999999999998</v>
      </c>
      <c r="C143" s="50"/>
      <c r="D143" s="51">
        <v>538.4800000000015</v>
      </c>
      <c r="E143" s="49">
        <v>15.920000000000059</v>
      </c>
      <c r="F143" s="50"/>
      <c r="G143" s="53">
        <v>620.55999999999983</v>
      </c>
      <c r="H143" s="49">
        <v>16.420000000000137</v>
      </c>
      <c r="I143" s="50"/>
      <c r="J143" s="53">
        <v>706.24000000000058</v>
      </c>
      <c r="K143" s="49">
        <v>16.920000000000215</v>
      </c>
      <c r="L143" s="50"/>
      <c r="M143" s="53">
        <v>804.0000000000008</v>
      </c>
    </row>
    <row r="144" spans="2:13" s="2" customFormat="1" ht="14.1" customHeight="1" x14ac:dyDescent="0.3">
      <c r="B144" s="49">
        <v>15.429999999999982</v>
      </c>
      <c r="C144" s="50"/>
      <c r="D144" s="51">
        <v>539.92000000000155</v>
      </c>
      <c r="E144" s="49">
        <v>15.93000000000006</v>
      </c>
      <c r="F144" s="50"/>
      <c r="G144" s="53">
        <v>622.23999999999978</v>
      </c>
      <c r="H144" s="49">
        <v>16.430000000000138</v>
      </c>
      <c r="I144" s="50"/>
      <c r="J144" s="53">
        <v>707.9600000000006</v>
      </c>
      <c r="K144" s="49">
        <v>16.930000000000216</v>
      </c>
      <c r="L144" s="50"/>
      <c r="M144" s="53">
        <v>806.0000000000008</v>
      </c>
    </row>
    <row r="145" spans="2:13" s="2" customFormat="1" ht="14.1" customHeight="1" x14ac:dyDescent="0.3">
      <c r="B145" s="49">
        <v>15.439999999999984</v>
      </c>
      <c r="C145" s="50"/>
      <c r="D145" s="51">
        <v>541.36000000000161</v>
      </c>
      <c r="E145" s="49">
        <v>15.940000000000062</v>
      </c>
      <c r="F145" s="50"/>
      <c r="G145" s="53">
        <v>623.91999999999973</v>
      </c>
      <c r="H145" s="49">
        <v>16.44000000000014</v>
      </c>
      <c r="I145" s="50"/>
      <c r="J145" s="53">
        <v>709.68000000000063</v>
      </c>
      <c r="K145" s="49">
        <v>16.940000000000218</v>
      </c>
      <c r="L145" s="50"/>
      <c r="M145" s="53">
        <v>808.0000000000008</v>
      </c>
    </row>
    <row r="146" spans="2:13" s="2" customFormat="1" ht="14.1" customHeight="1" x14ac:dyDescent="0.3">
      <c r="B146" s="49">
        <v>15.449999999999985</v>
      </c>
      <c r="C146" s="50"/>
      <c r="D146" s="51">
        <v>542.80000000000166</v>
      </c>
      <c r="E146" s="49">
        <v>15.950000000000063</v>
      </c>
      <c r="F146" s="50"/>
      <c r="G146" s="53">
        <v>625.59999999999968</v>
      </c>
      <c r="H146" s="49">
        <v>16.450000000000141</v>
      </c>
      <c r="I146" s="50"/>
      <c r="J146" s="53">
        <v>711.40000000000066</v>
      </c>
      <c r="K146" s="49">
        <v>16.95000000000022</v>
      </c>
      <c r="L146" s="50"/>
      <c r="M146" s="53">
        <v>810.0000000000008</v>
      </c>
    </row>
    <row r="147" spans="2:13" s="2" customFormat="1" ht="14.1" customHeight="1" x14ac:dyDescent="0.3">
      <c r="B147" s="49">
        <v>15.459999999999987</v>
      </c>
      <c r="C147" s="50"/>
      <c r="D147" s="51">
        <v>544.24000000000171</v>
      </c>
      <c r="E147" s="49">
        <v>15.960000000000065</v>
      </c>
      <c r="F147" s="50"/>
      <c r="G147" s="53">
        <v>627.27999999999963</v>
      </c>
      <c r="H147" s="49">
        <v>16.460000000000143</v>
      </c>
      <c r="I147" s="50"/>
      <c r="J147" s="53">
        <v>713.12000000000069</v>
      </c>
      <c r="K147" s="49">
        <v>16.960000000000221</v>
      </c>
      <c r="L147" s="50"/>
      <c r="M147" s="53">
        <v>812.0000000000008</v>
      </c>
    </row>
    <row r="148" spans="2:13" s="2" customFormat="1" ht="14.1" customHeight="1" x14ac:dyDescent="0.3">
      <c r="B148" s="49">
        <v>15.469999999999988</v>
      </c>
      <c r="C148" s="50"/>
      <c r="D148" s="51">
        <v>545.68000000000177</v>
      </c>
      <c r="E148" s="49">
        <v>15.970000000000066</v>
      </c>
      <c r="F148" s="50"/>
      <c r="G148" s="53">
        <v>628.95999999999958</v>
      </c>
      <c r="H148" s="49">
        <v>16.470000000000145</v>
      </c>
      <c r="I148" s="50"/>
      <c r="J148" s="53">
        <v>714.84000000000071</v>
      </c>
      <c r="K148" s="49">
        <v>16.970000000000223</v>
      </c>
      <c r="L148" s="50"/>
      <c r="M148" s="53">
        <v>814.0000000000008</v>
      </c>
    </row>
    <row r="149" spans="2:13" s="2" customFormat="1" ht="14.1" customHeight="1" x14ac:dyDescent="0.3">
      <c r="B149" s="49">
        <v>15.47999999999999</v>
      </c>
      <c r="C149" s="50"/>
      <c r="D149" s="51">
        <v>547.12000000000182</v>
      </c>
      <c r="E149" s="49">
        <v>15.980000000000068</v>
      </c>
      <c r="F149" s="50"/>
      <c r="G149" s="53">
        <v>630.63999999999953</v>
      </c>
      <c r="H149" s="49">
        <v>16.480000000000146</v>
      </c>
      <c r="I149" s="50"/>
      <c r="J149" s="53">
        <v>716.56000000000074</v>
      </c>
      <c r="K149" s="49">
        <v>16.980000000000224</v>
      </c>
      <c r="L149" s="50"/>
      <c r="M149" s="53">
        <v>816.0000000000008</v>
      </c>
    </row>
    <row r="150" spans="2:13" s="2" customFormat="1" ht="14.1" customHeight="1" x14ac:dyDescent="0.3">
      <c r="B150" s="54">
        <v>15.489999999999991</v>
      </c>
      <c r="C150" s="55"/>
      <c r="D150" s="56">
        <v>548.56000000000188</v>
      </c>
      <c r="E150" s="54">
        <v>15.990000000000069</v>
      </c>
      <c r="F150" s="55"/>
      <c r="G150" s="58">
        <v>632.31999999999948</v>
      </c>
      <c r="H150" s="54">
        <v>16.490000000000148</v>
      </c>
      <c r="I150" s="55"/>
      <c r="J150" s="58">
        <v>718.28000000000077</v>
      </c>
      <c r="K150" s="54">
        <v>16.990000000000226</v>
      </c>
      <c r="L150" s="55"/>
      <c r="M150" s="58">
        <v>818.0000000000008</v>
      </c>
    </row>
    <row r="151" spans="2:13" s="2" customFormat="1" ht="14.1" customHeight="1" x14ac:dyDescent="0.3">
      <c r="B151" s="59">
        <v>15.499999999999993</v>
      </c>
      <c r="C151" s="60"/>
      <c r="D151" s="61">
        <v>550.00000000000193</v>
      </c>
      <c r="E151" s="59">
        <v>16.000000000000071</v>
      </c>
      <c r="F151" s="60"/>
      <c r="G151" s="61">
        <v>633.99999999999943</v>
      </c>
      <c r="H151" s="59">
        <v>16.500000000000149</v>
      </c>
      <c r="I151" s="60"/>
      <c r="J151" s="61">
        <v>720.0000000000008</v>
      </c>
      <c r="K151" s="59">
        <v>17.000000000000227</v>
      </c>
      <c r="L151" s="60"/>
      <c r="M151" s="61">
        <v>820.0000000000008</v>
      </c>
    </row>
    <row r="152" spans="2:13" s="2" customFormat="1" ht="14.1" customHeight="1" x14ac:dyDescent="0.3">
      <c r="B152" s="63">
        <v>15.509999999999994</v>
      </c>
      <c r="C152" s="64"/>
      <c r="D152" s="65">
        <v>551.68000000000188</v>
      </c>
      <c r="E152" s="63">
        <v>16.010000000000073</v>
      </c>
      <c r="F152" s="64"/>
      <c r="G152" s="66">
        <v>635.71999999999946</v>
      </c>
      <c r="H152" s="63">
        <v>16.510000000000151</v>
      </c>
      <c r="I152" s="64"/>
      <c r="J152" s="66">
        <v>722.0000000000008</v>
      </c>
      <c r="K152" s="63">
        <v>17.010000000000229</v>
      </c>
      <c r="L152" s="64"/>
      <c r="M152" s="66">
        <v>822.0000000000008</v>
      </c>
    </row>
    <row r="153" spans="2:13" s="2" customFormat="1" ht="14.1" customHeight="1" x14ac:dyDescent="0.3">
      <c r="B153" s="49">
        <v>15.519999999999996</v>
      </c>
      <c r="C153" s="50"/>
      <c r="D153" s="51">
        <v>553.36000000000183</v>
      </c>
      <c r="E153" s="49">
        <v>16.020000000000074</v>
      </c>
      <c r="F153" s="50"/>
      <c r="G153" s="53">
        <v>637.43999999999949</v>
      </c>
      <c r="H153" s="49">
        <v>16.520000000000152</v>
      </c>
      <c r="I153" s="50"/>
      <c r="J153" s="53">
        <v>724.0000000000008</v>
      </c>
      <c r="K153" s="49">
        <v>17.020000000000231</v>
      </c>
      <c r="L153" s="50"/>
      <c r="M153" s="53">
        <v>824.0000000000008</v>
      </c>
    </row>
    <row r="154" spans="2:13" s="2" customFormat="1" ht="14.1" customHeight="1" x14ac:dyDescent="0.3">
      <c r="B154" s="49">
        <v>15.529999999999998</v>
      </c>
      <c r="C154" s="50"/>
      <c r="D154" s="51">
        <v>555.04000000000178</v>
      </c>
      <c r="E154" s="49">
        <v>16.030000000000076</v>
      </c>
      <c r="F154" s="50"/>
      <c r="G154" s="53">
        <v>639.15999999999951</v>
      </c>
      <c r="H154" s="49">
        <v>16.530000000000154</v>
      </c>
      <c r="I154" s="50"/>
      <c r="J154" s="53">
        <v>726.0000000000008</v>
      </c>
      <c r="K154" s="49">
        <v>17.030000000000232</v>
      </c>
      <c r="L154" s="50"/>
      <c r="M154" s="53">
        <v>826.0000000000008</v>
      </c>
    </row>
    <row r="155" spans="2:13" s="2" customFormat="1" ht="14.1" customHeight="1" x14ac:dyDescent="0.3">
      <c r="B155" s="49">
        <v>15.54</v>
      </c>
      <c r="C155" s="50"/>
      <c r="D155" s="51">
        <v>556.72000000000173</v>
      </c>
      <c r="E155" s="49">
        <v>16.040000000000077</v>
      </c>
      <c r="F155" s="50"/>
      <c r="G155" s="53">
        <v>640.87999999999954</v>
      </c>
      <c r="H155" s="49">
        <v>16.540000000000155</v>
      </c>
      <c r="I155" s="50"/>
      <c r="J155" s="53">
        <v>728.0000000000008</v>
      </c>
      <c r="K155" s="49">
        <v>17.040000000000234</v>
      </c>
      <c r="L155" s="50"/>
      <c r="M155" s="53">
        <v>828.0000000000008</v>
      </c>
    </row>
    <row r="156" spans="2:13" s="2" customFormat="1" ht="14.1" customHeight="1" x14ac:dyDescent="0.3">
      <c r="B156" s="49">
        <v>15.55</v>
      </c>
      <c r="C156" s="50"/>
      <c r="D156" s="51">
        <v>558.40000000000168</v>
      </c>
      <c r="E156" s="49">
        <v>16.050000000000079</v>
      </c>
      <c r="F156" s="50"/>
      <c r="G156" s="53">
        <v>642.59999999999957</v>
      </c>
      <c r="H156" s="49">
        <v>16.550000000000157</v>
      </c>
      <c r="I156" s="50"/>
      <c r="J156" s="53">
        <v>730.0000000000008</v>
      </c>
      <c r="K156" s="49">
        <v>17.050000000000235</v>
      </c>
      <c r="L156" s="50"/>
      <c r="M156" s="53">
        <v>830.0000000000008</v>
      </c>
    </row>
    <row r="157" spans="2:13" s="2" customFormat="1" ht="14.1" customHeight="1" x14ac:dyDescent="0.3">
      <c r="B157" s="49">
        <v>15.560000000000002</v>
      </c>
      <c r="C157" s="50"/>
      <c r="D157" s="51">
        <v>560.08000000000163</v>
      </c>
      <c r="E157" s="49">
        <v>16.06000000000008</v>
      </c>
      <c r="F157" s="50"/>
      <c r="G157" s="53">
        <v>644.3199999999996</v>
      </c>
      <c r="H157" s="49">
        <v>16.560000000000159</v>
      </c>
      <c r="I157" s="50"/>
      <c r="J157" s="53">
        <v>732.0000000000008</v>
      </c>
      <c r="K157" s="49">
        <v>17.060000000000237</v>
      </c>
      <c r="L157" s="50"/>
      <c r="M157" s="53">
        <v>832.0000000000008</v>
      </c>
    </row>
    <row r="158" spans="2:13" s="2" customFormat="1" ht="14.1" customHeight="1" x14ac:dyDescent="0.3">
      <c r="B158" s="49">
        <v>15.570000000000004</v>
      </c>
      <c r="C158" s="50"/>
      <c r="D158" s="51">
        <v>561.76000000000158</v>
      </c>
      <c r="E158" s="49">
        <v>16.070000000000082</v>
      </c>
      <c r="F158" s="50"/>
      <c r="G158" s="53">
        <v>646.03999999999962</v>
      </c>
      <c r="H158" s="49">
        <v>16.57000000000016</v>
      </c>
      <c r="I158" s="50"/>
      <c r="J158" s="53">
        <v>734.0000000000008</v>
      </c>
      <c r="K158" s="49">
        <v>17.070000000000238</v>
      </c>
      <c r="L158" s="50"/>
      <c r="M158" s="53">
        <v>834.0000000000008</v>
      </c>
    </row>
    <row r="159" spans="2:13" s="2" customFormat="1" ht="14.1" customHeight="1" x14ac:dyDescent="0.3">
      <c r="B159" s="49">
        <v>15.580000000000005</v>
      </c>
      <c r="C159" s="50"/>
      <c r="D159" s="51">
        <v>563.44000000000153</v>
      </c>
      <c r="E159" s="49">
        <v>16.080000000000084</v>
      </c>
      <c r="F159" s="50"/>
      <c r="G159" s="53">
        <v>647.75999999999965</v>
      </c>
      <c r="H159" s="49">
        <v>16.580000000000162</v>
      </c>
      <c r="I159" s="50"/>
      <c r="J159" s="53">
        <v>736.0000000000008</v>
      </c>
      <c r="K159" s="49">
        <v>17.08000000000024</v>
      </c>
      <c r="L159" s="50"/>
      <c r="M159" s="53">
        <v>836.0000000000008</v>
      </c>
    </row>
    <row r="160" spans="2:13" s="2" customFormat="1" ht="14.1" customHeight="1" x14ac:dyDescent="0.3">
      <c r="B160" s="54">
        <v>15.590000000000007</v>
      </c>
      <c r="C160" s="55"/>
      <c r="D160" s="56">
        <v>565.12000000000148</v>
      </c>
      <c r="E160" s="54">
        <v>16.090000000000085</v>
      </c>
      <c r="F160" s="55"/>
      <c r="G160" s="58">
        <v>649.47999999999968</v>
      </c>
      <c r="H160" s="54">
        <v>16.590000000000163</v>
      </c>
      <c r="I160" s="55"/>
      <c r="J160" s="58">
        <v>738.0000000000008</v>
      </c>
      <c r="K160" s="54">
        <v>17.090000000000241</v>
      </c>
      <c r="L160" s="55"/>
      <c r="M160" s="58">
        <v>838.0000000000008</v>
      </c>
    </row>
    <row r="161" spans="2:13" s="2" customFormat="1" ht="14.1" customHeight="1" x14ac:dyDescent="0.3">
      <c r="B161" s="59">
        <v>15.600000000000009</v>
      </c>
      <c r="C161" s="60"/>
      <c r="D161" s="61">
        <v>566.80000000000143</v>
      </c>
      <c r="E161" s="59">
        <v>16.100000000000087</v>
      </c>
      <c r="F161" s="60"/>
      <c r="G161" s="61">
        <v>651.1999999999997</v>
      </c>
      <c r="H161" s="59">
        <v>16.600000000000165</v>
      </c>
      <c r="I161" s="60"/>
      <c r="J161" s="61">
        <v>740.0000000000008</v>
      </c>
      <c r="K161" s="59">
        <v>17.100000000000243</v>
      </c>
      <c r="L161" s="60"/>
      <c r="M161" s="61">
        <v>840.0000000000008</v>
      </c>
    </row>
    <row r="162" spans="2:13" s="2" customFormat="1" ht="14.1" customHeight="1" x14ac:dyDescent="0.3">
      <c r="B162" s="63">
        <v>15.61000000000001</v>
      </c>
      <c r="C162" s="64"/>
      <c r="D162" s="65">
        <v>568.48000000000138</v>
      </c>
      <c r="E162" s="63">
        <v>16.110000000000088</v>
      </c>
      <c r="F162" s="64"/>
      <c r="G162" s="66">
        <v>652.91999999999973</v>
      </c>
      <c r="H162" s="63">
        <v>16.610000000000166</v>
      </c>
      <c r="I162" s="64"/>
      <c r="J162" s="66">
        <v>742.0000000000008</v>
      </c>
      <c r="K162" s="63">
        <v>17.110000000000245</v>
      </c>
      <c r="L162" s="64"/>
      <c r="M162" s="66">
        <v>842.0000000000008</v>
      </c>
    </row>
    <row r="163" spans="2:13" s="2" customFormat="1" ht="14.1" customHeight="1" x14ac:dyDescent="0.3">
      <c r="B163" s="63">
        <v>15.620000000000012</v>
      </c>
      <c r="C163" s="64"/>
      <c r="D163" s="65">
        <v>570.16000000000133</v>
      </c>
      <c r="E163" s="63">
        <v>16.12000000000009</v>
      </c>
      <c r="F163" s="64"/>
      <c r="G163" s="66">
        <v>654.63999999999976</v>
      </c>
      <c r="H163" s="63">
        <v>16.620000000000168</v>
      </c>
      <c r="I163" s="64"/>
      <c r="J163" s="66">
        <v>744.0000000000008</v>
      </c>
      <c r="K163" s="63">
        <v>17.120000000000246</v>
      </c>
      <c r="L163" s="64"/>
      <c r="M163" s="66">
        <v>844.0000000000008</v>
      </c>
    </row>
    <row r="164" spans="2:13" s="2" customFormat="1" ht="14.1" customHeight="1" x14ac:dyDescent="0.3">
      <c r="B164" s="63">
        <v>15.630000000000013</v>
      </c>
      <c r="C164" s="64"/>
      <c r="D164" s="65">
        <v>571.84000000000128</v>
      </c>
      <c r="E164" s="63">
        <v>16.130000000000091</v>
      </c>
      <c r="F164" s="64"/>
      <c r="G164" s="66">
        <v>656.35999999999979</v>
      </c>
      <c r="H164" s="63">
        <v>16.63000000000017</v>
      </c>
      <c r="I164" s="64"/>
      <c r="J164" s="66">
        <v>746.0000000000008</v>
      </c>
      <c r="K164" s="63">
        <v>17.130000000000248</v>
      </c>
      <c r="L164" s="64"/>
      <c r="M164" s="66">
        <v>846.0000000000008</v>
      </c>
    </row>
    <row r="165" spans="2:13" s="2" customFormat="1" ht="14.1" customHeight="1" x14ac:dyDescent="0.3">
      <c r="B165" s="63">
        <v>15.640000000000015</v>
      </c>
      <c r="C165" s="64"/>
      <c r="D165" s="65">
        <v>573.52000000000123</v>
      </c>
      <c r="E165" s="63">
        <v>16.140000000000093</v>
      </c>
      <c r="F165" s="64"/>
      <c r="G165" s="66">
        <v>658.07999999999981</v>
      </c>
      <c r="H165" s="63">
        <v>16.640000000000171</v>
      </c>
      <c r="I165" s="64"/>
      <c r="J165" s="66">
        <v>748.0000000000008</v>
      </c>
      <c r="K165" s="63">
        <v>17.140000000000249</v>
      </c>
      <c r="L165" s="64"/>
      <c r="M165" s="66">
        <v>848.0000000000008</v>
      </c>
    </row>
    <row r="166" spans="2:13" s="2" customFormat="1" ht="14.1" customHeight="1" x14ac:dyDescent="0.3">
      <c r="B166" s="63">
        <v>15.650000000000016</v>
      </c>
      <c r="C166" s="64"/>
      <c r="D166" s="65">
        <v>575.20000000000118</v>
      </c>
      <c r="E166" s="63">
        <v>16.150000000000095</v>
      </c>
      <c r="F166" s="64"/>
      <c r="G166" s="66">
        <v>659.79999999999984</v>
      </c>
      <c r="H166" s="63">
        <v>16.650000000000173</v>
      </c>
      <c r="I166" s="64"/>
      <c r="J166" s="66">
        <v>750.0000000000008</v>
      </c>
      <c r="K166" s="63">
        <v>17.150000000000251</v>
      </c>
      <c r="L166" s="64"/>
      <c r="M166" s="66">
        <v>850.0000000000008</v>
      </c>
    </row>
    <row r="167" spans="2:13" s="2" customFormat="1" ht="14.1" customHeight="1" x14ac:dyDescent="0.3">
      <c r="B167" s="49">
        <v>15.660000000000018</v>
      </c>
      <c r="C167" s="50"/>
      <c r="D167" s="51">
        <v>576.88000000000113</v>
      </c>
      <c r="E167" s="49">
        <v>16.160000000000096</v>
      </c>
      <c r="F167" s="50"/>
      <c r="G167" s="53">
        <v>661.51999999999987</v>
      </c>
      <c r="H167" s="49">
        <v>16.660000000000174</v>
      </c>
      <c r="I167" s="50"/>
      <c r="J167" s="53">
        <v>752.0000000000008</v>
      </c>
      <c r="K167" s="49">
        <v>17.160000000000252</v>
      </c>
      <c r="L167" s="50"/>
      <c r="M167" s="53">
        <v>852.0000000000008</v>
      </c>
    </row>
    <row r="168" spans="2:13" s="2" customFormat="1" ht="14.1" customHeight="1" x14ac:dyDescent="0.3">
      <c r="B168" s="49">
        <v>15.670000000000019</v>
      </c>
      <c r="C168" s="50"/>
      <c r="D168" s="51">
        <v>578.56000000000108</v>
      </c>
      <c r="E168" s="49">
        <v>16.170000000000098</v>
      </c>
      <c r="F168" s="50"/>
      <c r="G168" s="53">
        <v>663.2399999999999</v>
      </c>
      <c r="H168" s="49">
        <v>16.670000000000176</v>
      </c>
      <c r="I168" s="50"/>
      <c r="J168" s="53">
        <v>754.0000000000008</v>
      </c>
      <c r="K168" s="49">
        <v>17.170000000000254</v>
      </c>
      <c r="L168" s="50"/>
      <c r="M168" s="53">
        <v>854.0000000000008</v>
      </c>
    </row>
    <row r="169" spans="2:13" s="2" customFormat="1" ht="14.1" customHeight="1" x14ac:dyDescent="0.3">
      <c r="B169" s="49">
        <v>15.680000000000021</v>
      </c>
      <c r="C169" s="50"/>
      <c r="D169" s="51">
        <v>580.24000000000103</v>
      </c>
      <c r="E169" s="49">
        <v>16.180000000000099</v>
      </c>
      <c r="F169" s="50"/>
      <c r="G169" s="53">
        <v>664.95999999999992</v>
      </c>
      <c r="H169" s="49">
        <v>16.680000000000177</v>
      </c>
      <c r="I169" s="50"/>
      <c r="J169" s="53">
        <v>756.0000000000008</v>
      </c>
      <c r="K169" s="49">
        <v>17.180000000000256</v>
      </c>
      <c r="L169" s="50"/>
      <c r="M169" s="53">
        <v>856.0000000000008</v>
      </c>
    </row>
    <row r="170" spans="2:13" s="2" customFormat="1" ht="14.1" customHeight="1" thickBot="1" x14ac:dyDescent="0.35">
      <c r="B170" s="67">
        <v>15.690000000000023</v>
      </c>
      <c r="C170" s="68"/>
      <c r="D170" s="69">
        <v>581.92000000000098</v>
      </c>
      <c r="E170" s="67">
        <v>16.190000000000101</v>
      </c>
      <c r="F170" s="68"/>
      <c r="G170" s="69">
        <v>666.68</v>
      </c>
      <c r="H170" s="67">
        <v>16.690000000000179</v>
      </c>
      <c r="I170" s="68"/>
      <c r="J170" s="69">
        <v>758.0000000000008</v>
      </c>
      <c r="K170" s="67">
        <v>17.190000000000257</v>
      </c>
      <c r="L170" s="68"/>
      <c r="M170" s="69">
        <v>858.0000000000008</v>
      </c>
    </row>
    <row r="171" spans="2:13" s="2" customFormat="1" ht="15" customHeight="1" x14ac:dyDescent="0.3">
      <c r="B171" s="7"/>
      <c r="C171" s="7"/>
      <c r="D171" s="8"/>
      <c r="E171" s="7"/>
      <c r="F171" s="7"/>
      <c r="G171" s="8"/>
      <c r="H171" s="7"/>
      <c r="I171" s="7"/>
      <c r="J171" s="8"/>
      <c r="K171" s="7"/>
      <c r="L171" s="7"/>
      <c r="M171" s="8"/>
    </row>
    <row r="172" spans="2:13" s="2" customFormat="1" ht="21" customHeight="1" x14ac:dyDescent="0.35">
      <c r="B172" s="92" t="str">
        <f>+B115</f>
        <v>ตารางความสัมพันธ์ระดับน้ำกับพื้นที่หน้าตัดลำน้ำ</v>
      </c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</row>
    <row r="173" spans="2:13" s="2" customFormat="1" ht="20.100000000000001" customHeight="1" x14ac:dyDescent="0.35">
      <c r="B173" s="91" t="str">
        <f>+B116</f>
        <v>สถานี X.40A แม่น้ำปัตตานี  อ.เมือง  จ.ยะลา</v>
      </c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</row>
    <row r="174" spans="2:13" s="2" customFormat="1" ht="20.100000000000001" customHeight="1" x14ac:dyDescent="0.35">
      <c r="B174" s="91" t="str">
        <f>+B117</f>
        <v>ปีน้ำ 2565</v>
      </c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</row>
    <row r="175" spans="2:13" s="2" customFormat="1" ht="6" customHeight="1" thickBot="1" x14ac:dyDescent="0.4"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</row>
    <row r="176" spans="2:13" s="2" customFormat="1" ht="17.100000000000001" customHeight="1" x14ac:dyDescent="0.3">
      <c r="B176" s="80" t="s">
        <v>0</v>
      </c>
      <c r="C176" s="82" t="s">
        <v>0</v>
      </c>
      <c r="D176" s="84" t="s">
        <v>5</v>
      </c>
      <c r="E176" s="80" t="s">
        <v>0</v>
      </c>
      <c r="F176" s="82" t="s">
        <v>0</v>
      </c>
      <c r="G176" s="84" t="s">
        <v>5</v>
      </c>
      <c r="H176" s="80" t="s">
        <v>0</v>
      </c>
      <c r="I176" s="82" t="s">
        <v>0</v>
      </c>
      <c r="J176" s="84" t="s">
        <v>5</v>
      </c>
      <c r="K176" s="80" t="s">
        <v>0</v>
      </c>
      <c r="L176" s="82" t="s">
        <v>0</v>
      </c>
      <c r="M176" s="87" t="s">
        <v>5</v>
      </c>
    </row>
    <row r="177" spans="2:13" s="2" customFormat="1" ht="18.75" customHeight="1" thickBot="1" x14ac:dyDescent="0.35">
      <c r="B177" s="81" t="s">
        <v>1</v>
      </c>
      <c r="C177" s="83" t="s">
        <v>2</v>
      </c>
      <c r="D177" s="85" t="s">
        <v>4</v>
      </c>
      <c r="E177" s="81" t="s">
        <v>1</v>
      </c>
      <c r="F177" s="83" t="s">
        <v>2</v>
      </c>
      <c r="G177" s="85" t="s">
        <v>4</v>
      </c>
      <c r="H177" s="81" t="s">
        <v>1</v>
      </c>
      <c r="I177" s="83" t="s">
        <v>2</v>
      </c>
      <c r="J177" s="85" t="s">
        <v>4</v>
      </c>
      <c r="K177" s="81" t="s">
        <v>1</v>
      </c>
      <c r="L177" s="83" t="s">
        <v>2</v>
      </c>
      <c r="M177" s="88" t="s">
        <v>4</v>
      </c>
    </row>
    <row r="178" spans="2:13" s="2" customFormat="1" ht="14.1" customHeight="1" x14ac:dyDescent="0.3">
      <c r="B178" s="42">
        <v>17.200000000000259</v>
      </c>
      <c r="C178" s="43"/>
      <c r="D178" s="44">
        <v>860.0000000000008</v>
      </c>
      <c r="E178" s="45">
        <v>17.700000000000337</v>
      </c>
      <c r="F178" s="46"/>
      <c r="G178" s="47">
        <v>968.00000000000034</v>
      </c>
      <c r="H178" s="48">
        <v>18.200000000000415</v>
      </c>
      <c r="I178" s="46"/>
      <c r="J178" s="47">
        <v>1088.0000000000023</v>
      </c>
      <c r="K178" s="48">
        <v>18.700000000000493</v>
      </c>
      <c r="L178" s="46"/>
      <c r="M178" s="47">
        <v>1209.6000000000054</v>
      </c>
    </row>
    <row r="179" spans="2:13" s="2" customFormat="1" ht="14.1" customHeight="1" x14ac:dyDescent="0.3">
      <c r="B179" s="49">
        <v>17.21000000000026</v>
      </c>
      <c r="C179" s="50"/>
      <c r="D179" s="51">
        <v>862.0000000000008</v>
      </c>
      <c r="E179" s="52">
        <v>17.710000000000338</v>
      </c>
      <c r="F179" s="50"/>
      <c r="G179" s="53">
        <v>970.40000000000032</v>
      </c>
      <c r="H179" s="49">
        <v>18.210000000000417</v>
      </c>
      <c r="I179" s="50"/>
      <c r="J179" s="53">
        <v>1090.4000000000024</v>
      </c>
      <c r="K179" s="49">
        <v>18.710000000000495</v>
      </c>
      <c r="L179" s="50"/>
      <c r="M179" s="53">
        <v>1212.0800000000054</v>
      </c>
    </row>
    <row r="180" spans="2:13" s="2" customFormat="1" ht="14.1" customHeight="1" x14ac:dyDescent="0.3">
      <c r="B180" s="49">
        <v>17.220000000000262</v>
      </c>
      <c r="C180" s="50"/>
      <c r="D180" s="51">
        <v>864.0000000000008</v>
      </c>
      <c r="E180" s="52">
        <v>17.72000000000034</v>
      </c>
      <c r="F180" s="50"/>
      <c r="G180" s="53">
        <v>972.8000000000003</v>
      </c>
      <c r="H180" s="49">
        <v>18.220000000000418</v>
      </c>
      <c r="I180" s="50"/>
      <c r="J180" s="53">
        <v>1092.8000000000025</v>
      </c>
      <c r="K180" s="49">
        <v>18.720000000000496</v>
      </c>
      <c r="L180" s="50"/>
      <c r="M180" s="53">
        <v>1214.5600000000054</v>
      </c>
    </row>
    <row r="181" spans="2:13" s="2" customFormat="1" ht="14.1" customHeight="1" x14ac:dyDescent="0.3">
      <c r="B181" s="49">
        <v>17.230000000000263</v>
      </c>
      <c r="C181" s="50"/>
      <c r="D181" s="51">
        <v>866.0000000000008</v>
      </c>
      <c r="E181" s="52">
        <v>17.730000000000341</v>
      </c>
      <c r="F181" s="50"/>
      <c r="G181" s="53">
        <v>975.20000000000027</v>
      </c>
      <c r="H181" s="49">
        <v>18.23000000000042</v>
      </c>
      <c r="I181" s="50"/>
      <c r="J181" s="53">
        <v>1095.2000000000025</v>
      </c>
      <c r="K181" s="49">
        <v>18.730000000000498</v>
      </c>
      <c r="L181" s="50"/>
      <c r="M181" s="53">
        <v>1217.0400000000054</v>
      </c>
    </row>
    <row r="182" spans="2:13" s="2" customFormat="1" ht="14.1" customHeight="1" x14ac:dyDescent="0.3">
      <c r="B182" s="49">
        <v>17.240000000000265</v>
      </c>
      <c r="C182" s="50"/>
      <c r="D182" s="51">
        <v>868.0000000000008</v>
      </c>
      <c r="E182" s="52">
        <v>17.740000000000343</v>
      </c>
      <c r="F182" s="50"/>
      <c r="G182" s="53">
        <v>977.60000000000025</v>
      </c>
      <c r="H182" s="49">
        <v>18.240000000000421</v>
      </c>
      <c r="I182" s="50"/>
      <c r="J182" s="53">
        <v>1097.6000000000026</v>
      </c>
      <c r="K182" s="49">
        <v>18.740000000000499</v>
      </c>
      <c r="L182" s="50"/>
      <c r="M182" s="53">
        <v>1219.5200000000054</v>
      </c>
    </row>
    <row r="183" spans="2:13" s="2" customFormat="1" ht="14.1" customHeight="1" x14ac:dyDescent="0.3">
      <c r="B183" s="49">
        <v>17.250000000000266</v>
      </c>
      <c r="C183" s="50"/>
      <c r="D183" s="51">
        <v>870.0000000000008</v>
      </c>
      <c r="E183" s="52">
        <v>17.750000000000345</v>
      </c>
      <c r="F183" s="50"/>
      <c r="G183" s="53">
        <v>980.00000000000023</v>
      </c>
      <c r="H183" s="49">
        <v>18.250000000000423</v>
      </c>
      <c r="I183" s="50"/>
      <c r="J183" s="53">
        <v>1100.0000000000027</v>
      </c>
      <c r="K183" s="49">
        <v>18.750000000000501</v>
      </c>
      <c r="L183" s="50"/>
      <c r="M183" s="53">
        <v>1222.0000000000055</v>
      </c>
    </row>
    <row r="184" spans="2:13" s="2" customFormat="1" ht="14.1" customHeight="1" x14ac:dyDescent="0.3">
      <c r="B184" s="49">
        <v>17.260000000000268</v>
      </c>
      <c r="C184" s="50"/>
      <c r="D184" s="51">
        <v>872.0000000000008</v>
      </c>
      <c r="E184" s="52">
        <v>17.760000000000346</v>
      </c>
      <c r="F184" s="50"/>
      <c r="G184" s="53">
        <v>982.4000000000002</v>
      </c>
      <c r="H184" s="49">
        <v>18.260000000000424</v>
      </c>
      <c r="I184" s="50"/>
      <c r="J184" s="53">
        <v>1102.4000000000028</v>
      </c>
      <c r="K184" s="49">
        <v>18.760000000000502</v>
      </c>
      <c r="L184" s="50"/>
      <c r="M184" s="53">
        <v>1224.4800000000055</v>
      </c>
    </row>
    <row r="185" spans="2:13" s="2" customFormat="1" ht="14.1" customHeight="1" x14ac:dyDescent="0.3">
      <c r="B185" s="49">
        <v>17.27000000000027</v>
      </c>
      <c r="C185" s="50"/>
      <c r="D185" s="51">
        <v>874.0000000000008</v>
      </c>
      <c r="E185" s="52">
        <v>17.770000000000348</v>
      </c>
      <c r="F185" s="50"/>
      <c r="G185" s="53">
        <v>984.80000000000018</v>
      </c>
      <c r="H185" s="49">
        <v>18.270000000000426</v>
      </c>
      <c r="I185" s="50"/>
      <c r="J185" s="53">
        <v>1104.8000000000029</v>
      </c>
      <c r="K185" s="49">
        <v>18.770000000000504</v>
      </c>
      <c r="L185" s="50"/>
      <c r="M185" s="53">
        <v>1226.9600000000055</v>
      </c>
    </row>
    <row r="186" spans="2:13" s="2" customFormat="1" ht="14.1" customHeight="1" x14ac:dyDescent="0.3">
      <c r="B186" s="49">
        <v>17.280000000000271</v>
      </c>
      <c r="C186" s="50"/>
      <c r="D186" s="51">
        <v>876.0000000000008</v>
      </c>
      <c r="E186" s="52">
        <v>17.780000000000349</v>
      </c>
      <c r="F186" s="50"/>
      <c r="G186" s="53">
        <v>987.20000000000016</v>
      </c>
      <c r="H186" s="49">
        <v>18.280000000000427</v>
      </c>
      <c r="I186" s="50"/>
      <c r="J186" s="53">
        <v>1107.200000000003</v>
      </c>
      <c r="K186" s="49">
        <v>18.780000000000506</v>
      </c>
      <c r="L186" s="50"/>
      <c r="M186" s="53">
        <v>1229.4400000000055</v>
      </c>
    </row>
    <row r="187" spans="2:13" s="2" customFormat="1" ht="14.1" customHeight="1" x14ac:dyDescent="0.3">
      <c r="B187" s="54">
        <v>17.290000000000273</v>
      </c>
      <c r="C187" s="55"/>
      <c r="D187" s="56">
        <v>878.0000000000008</v>
      </c>
      <c r="E187" s="57">
        <v>17.790000000000351</v>
      </c>
      <c r="F187" s="55"/>
      <c r="G187" s="58">
        <v>989.60000000000014</v>
      </c>
      <c r="H187" s="54">
        <v>18.290000000000429</v>
      </c>
      <c r="I187" s="55"/>
      <c r="J187" s="58">
        <v>1109.6000000000031</v>
      </c>
      <c r="K187" s="54">
        <v>18.790000000000507</v>
      </c>
      <c r="L187" s="55"/>
      <c r="M187" s="58">
        <v>1231.9200000000055</v>
      </c>
    </row>
    <row r="188" spans="2:13" s="2" customFormat="1" ht="14.1" customHeight="1" x14ac:dyDescent="0.3">
      <c r="B188" s="59">
        <v>17.300000000000274</v>
      </c>
      <c r="C188" s="60"/>
      <c r="D188" s="61">
        <v>880.0000000000008</v>
      </c>
      <c r="E188" s="59">
        <v>17.800000000000352</v>
      </c>
      <c r="F188" s="60"/>
      <c r="G188" s="61">
        <v>992.00000000000011</v>
      </c>
      <c r="H188" s="59">
        <v>18.300000000000431</v>
      </c>
      <c r="I188" s="60"/>
      <c r="J188" s="61">
        <v>1112.0000000000032</v>
      </c>
      <c r="K188" s="62">
        <v>18.800000000000509</v>
      </c>
      <c r="L188" s="60"/>
      <c r="M188" s="61">
        <v>1234.4000000000055</v>
      </c>
    </row>
    <row r="189" spans="2:13" s="2" customFormat="1" ht="14.1" customHeight="1" x14ac:dyDescent="0.3">
      <c r="B189" s="63">
        <v>17.310000000000276</v>
      </c>
      <c r="C189" s="64"/>
      <c r="D189" s="65">
        <v>882.0000000000008</v>
      </c>
      <c r="E189" s="63">
        <v>17.810000000000354</v>
      </c>
      <c r="F189" s="64"/>
      <c r="G189" s="66">
        <v>994.40000000000009</v>
      </c>
      <c r="H189" s="63">
        <v>18.310000000000432</v>
      </c>
      <c r="I189" s="64"/>
      <c r="J189" s="66">
        <v>1114.4000000000033</v>
      </c>
      <c r="K189" s="63">
        <v>18.81000000000051</v>
      </c>
      <c r="L189" s="64"/>
      <c r="M189" s="66">
        <v>1236.8800000000056</v>
      </c>
    </row>
    <row r="190" spans="2:13" s="2" customFormat="1" ht="14.1" customHeight="1" x14ac:dyDescent="0.3">
      <c r="B190" s="49">
        <v>17.320000000000277</v>
      </c>
      <c r="C190" s="50"/>
      <c r="D190" s="51">
        <v>884.0000000000008</v>
      </c>
      <c r="E190" s="49">
        <v>17.820000000000356</v>
      </c>
      <c r="F190" s="50"/>
      <c r="G190" s="53">
        <v>996.80000000000007</v>
      </c>
      <c r="H190" s="49">
        <v>18.320000000000434</v>
      </c>
      <c r="I190" s="50"/>
      <c r="J190" s="53">
        <v>1116.8000000000034</v>
      </c>
      <c r="K190" s="49">
        <v>18.820000000000512</v>
      </c>
      <c r="L190" s="50"/>
      <c r="M190" s="53">
        <v>1239.3600000000056</v>
      </c>
    </row>
    <row r="191" spans="2:13" s="2" customFormat="1" ht="14.1" customHeight="1" x14ac:dyDescent="0.3">
      <c r="B191" s="49">
        <v>17.330000000000279</v>
      </c>
      <c r="C191" s="50"/>
      <c r="D191" s="51">
        <v>886.0000000000008</v>
      </c>
      <c r="E191" s="49">
        <v>17.830000000000357</v>
      </c>
      <c r="F191" s="50"/>
      <c r="G191" s="53">
        <v>999.2</v>
      </c>
      <c r="H191" s="49">
        <v>18.330000000000435</v>
      </c>
      <c r="I191" s="50"/>
      <c r="J191" s="53">
        <v>1119.2000000000035</v>
      </c>
      <c r="K191" s="49">
        <v>18.830000000000513</v>
      </c>
      <c r="L191" s="50"/>
      <c r="M191" s="53">
        <v>1241.8400000000056</v>
      </c>
    </row>
    <row r="192" spans="2:13" s="2" customFormat="1" ht="14.1" customHeight="1" x14ac:dyDescent="0.3">
      <c r="B192" s="49">
        <v>17.340000000000281</v>
      </c>
      <c r="C192" s="50"/>
      <c r="D192" s="51">
        <v>888.0000000000008</v>
      </c>
      <c r="E192" s="49">
        <v>17.840000000000359</v>
      </c>
      <c r="F192" s="50"/>
      <c r="G192" s="53">
        <v>1001.6</v>
      </c>
      <c r="H192" s="49">
        <v>18.340000000000437</v>
      </c>
      <c r="I192" s="50"/>
      <c r="J192" s="53">
        <v>1121.6000000000035</v>
      </c>
      <c r="K192" s="49">
        <v>18.840000000000515</v>
      </c>
      <c r="L192" s="50"/>
      <c r="M192" s="53">
        <v>1244.3200000000056</v>
      </c>
    </row>
    <row r="193" spans="2:13" s="2" customFormat="1" ht="14.1" customHeight="1" x14ac:dyDescent="0.3">
      <c r="B193" s="49">
        <v>17.350000000000282</v>
      </c>
      <c r="C193" s="50"/>
      <c r="D193" s="51">
        <v>890.0000000000008</v>
      </c>
      <c r="E193" s="49">
        <v>17.85000000000036</v>
      </c>
      <c r="F193" s="50"/>
      <c r="G193" s="53">
        <v>1004</v>
      </c>
      <c r="H193" s="49">
        <v>18.350000000000438</v>
      </c>
      <c r="I193" s="50"/>
      <c r="J193" s="53">
        <v>1124.0000000000036</v>
      </c>
      <c r="K193" s="49">
        <v>18.850000000000517</v>
      </c>
      <c r="L193" s="50"/>
      <c r="M193" s="53">
        <v>1246.8000000000056</v>
      </c>
    </row>
    <row r="194" spans="2:13" s="2" customFormat="1" ht="14.1" customHeight="1" x14ac:dyDescent="0.3">
      <c r="B194" s="49">
        <v>17.360000000000284</v>
      </c>
      <c r="C194" s="50"/>
      <c r="D194" s="51">
        <v>892.0000000000008</v>
      </c>
      <c r="E194" s="49">
        <v>17.860000000000362</v>
      </c>
      <c r="F194" s="50"/>
      <c r="G194" s="53">
        <v>1006.4</v>
      </c>
      <c r="H194" s="49">
        <v>18.36000000000044</v>
      </c>
      <c r="I194" s="50"/>
      <c r="J194" s="53">
        <v>1126.4000000000037</v>
      </c>
      <c r="K194" s="49">
        <v>18.860000000000518</v>
      </c>
      <c r="L194" s="50"/>
      <c r="M194" s="53">
        <v>1249.2800000000057</v>
      </c>
    </row>
    <row r="195" spans="2:13" s="2" customFormat="1" ht="14.1" customHeight="1" x14ac:dyDescent="0.3">
      <c r="B195" s="49">
        <v>17.370000000000285</v>
      </c>
      <c r="C195" s="50"/>
      <c r="D195" s="51">
        <v>894.0000000000008</v>
      </c>
      <c r="E195" s="49">
        <v>17.870000000000363</v>
      </c>
      <c r="F195" s="50"/>
      <c r="G195" s="53">
        <v>1008.8</v>
      </c>
      <c r="H195" s="49">
        <v>18.370000000000442</v>
      </c>
      <c r="I195" s="50"/>
      <c r="J195" s="53">
        <v>1128.8000000000038</v>
      </c>
      <c r="K195" s="49">
        <v>18.87000000000052</v>
      </c>
      <c r="L195" s="50"/>
      <c r="M195" s="53">
        <v>1251.7600000000057</v>
      </c>
    </row>
    <row r="196" spans="2:13" s="2" customFormat="1" ht="14.1" customHeight="1" x14ac:dyDescent="0.3">
      <c r="B196" s="49">
        <v>17.380000000000287</v>
      </c>
      <c r="C196" s="50"/>
      <c r="D196" s="51">
        <v>896.0000000000008</v>
      </c>
      <c r="E196" s="49">
        <v>17.880000000000365</v>
      </c>
      <c r="F196" s="50"/>
      <c r="G196" s="53">
        <v>1011.1999999999999</v>
      </c>
      <c r="H196" s="49">
        <v>18.380000000000443</v>
      </c>
      <c r="I196" s="50"/>
      <c r="J196" s="53">
        <v>1131.2000000000039</v>
      </c>
      <c r="K196" s="49">
        <v>18.880000000000521</v>
      </c>
      <c r="L196" s="50"/>
      <c r="M196" s="53">
        <v>1254.2400000000057</v>
      </c>
    </row>
    <row r="197" spans="2:13" s="2" customFormat="1" ht="14.1" customHeight="1" x14ac:dyDescent="0.3">
      <c r="B197" s="54">
        <v>17.390000000000288</v>
      </c>
      <c r="C197" s="55"/>
      <c r="D197" s="56">
        <v>898.0000000000008</v>
      </c>
      <c r="E197" s="54">
        <v>17.890000000000366</v>
      </c>
      <c r="F197" s="55"/>
      <c r="G197" s="58">
        <v>1013.5999999999999</v>
      </c>
      <c r="H197" s="54">
        <v>18.390000000000445</v>
      </c>
      <c r="I197" s="55"/>
      <c r="J197" s="58">
        <v>1133.600000000004</v>
      </c>
      <c r="K197" s="54">
        <v>18.890000000000523</v>
      </c>
      <c r="L197" s="55"/>
      <c r="M197" s="58">
        <v>1256.7200000000057</v>
      </c>
    </row>
    <row r="198" spans="2:13" s="2" customFormat="1" ht="14.1" customHeight="1" x14ac:dyDescent="0.3">
      <c r="B198" s="59">
        <v>17.40000000000029</v>
      </c>
      <c r="C198" s="60"/>
      <c r="D198" s="61">
        <v>900.0000000000008</v>
      </c>
      <c r="E198" s="59">
        <v>17.900000000000368</v>
      </c>
      <c r="F198" s="60"/>
      <c r="G198" s="61">
        <v>1015.9999999999999</v>
      </c>
      <c r="H198" s="59">
        <v>18.400000000000446</v>
      </c>
      <c r="I198" s="60"/>
      <c r="J198" s="61">
        <v>1136.0000000000041</v>
      </c>
      <c r="K198" s="59">
        <v>18.900000000000524</v>
      </c>
      <c r="L198" s="60"/>
      <c r="M198" s="61">
        <v>1259.2000000000057</v>
      </c>
    </row>
    <row r="199" spans="2:13" s="2" customFormat="1" ht="14.1" customHeight="1" x14ac:dyDescent="0.3">
      <c r="B199" s="63">
        <v>17.410000000000291</v>
      </c>
      <c r="C199" s="64"/>
      <c r="D199" s="65">
        <v>902.0000000000008</v>
      </c>
      <c r="E199" s="63">
        <v>17.91000000000037</v>
      </c>
      <c r="F199" s="64"/>
      <c r="G199" s="66">
        <v>1018.3999999999999</v>
      </c>
      <c r="H199" s="63">
        <v>18.410000000000448</v>
      </c>
      <c r="I199" s="64"/>
      <c r="J199" s="66">
        <v>1138.4000000000042</v>
      </c>
      <c r="K199" s="63">
        <v>18.910000000000526</v>
      </c>
      <c r="L199" s="64"/>
      <c r="M199" s="66">
        <v>1261.6800000000057</v>
      </c>
    </row>
    <row r="200" spans="2:13" s="2" customFormat="1" ht="14.1" customHeight="1" x14ac:dyDescent="0.3">
      <c r="B200" s="49">
        <v>17.420000000000293</v>
      </c>
      <c r="C200" s="50"/>
      <c r="D200" s="51">
        <v>904.0000000000008</v>
      </c>
      <c r="E200" s="49">
        <v>17.920000000000371</v>
      </c>
      <c r="F200" s="50"/>
      <c r="G200" s="53">
        <v>1020.7999999999998</v>
      </c>
      <c r="H200" s="49">
        <v>18.420000000000449</v>
      </c>
      <c r="I200" s="50"/>
      <c r="J200" s="53">
        <v>1140.8000000000043</v>
      </c>
      <c r="K200" s="49">
        <v>18.920000000000528</v>
      </c>
      <c r="L200" s="50"/>
      <c r="M200" s="53">
        <v>1264.1600000000058</v>
      </c>
    </row>
    <row r="201" spans="2:13" s="2" customFormat="1" ht="14.1" customHeight="1" x14ac:dyDescent="0.3">
      <c r="B201" s="49">
        <v>17.430000000000295</v>
      </c>
      <c r="C201" s="50"/>
      <c r="D201" s="51">
        <v>906.0000000000008</v>
      </c>
      <c r="E201" s="49">
        <v>17.930000000000373</v>
      </c>
      <c r="F201" s="50"/>
      <c r="G201" s="53">
        <v>1023.1999999999998</v>
      </c>
      <c r="H201" s="49">
        <v>18.430000000000451</v>
      </c>
      <c r="I201" s="50"/>
      <c r="J201" s="53">
        <v>1143.2000000000044</v>
      </c>
      <c r="K201" s="49">
        <v>18.930000000000529</v>
      </c>
      <c r="L201" s="50"/>
      <c r="M201" s="53">
        <v>1266.6400000000058</v>
      </c>
    </row>
    <row r="202" spans="2:13" s="2" customFormat="1" ht="14.1" customHeight="1" x14ac:dyDescent="0.3">
      <c r="B202" s="49">
        <v>17.440000000000296</v>
      </c>
      <c r="C202" s="50"/>
      <c r="D202" s="51">
        <v>908.0000000000008</v>
      </c>
      <c r="E202" s="49">
        <v>17.940000000000374</v>
      </c>
      <c r="F202" s="50"/>
      <c r="G202" s="53">
        <v>1025.5999999999999</v>
      </c>
      <c r="H202" s="49">
        <v>18.440000000000452</v>
      </c>
      <c r="I202" s="50"/>
      <c r="J202" s="53">
        <v>1145.6000000000045</v>
      </c>
      <c r="K202" s="49">
        <v>18.940000000000531</v>
      </c>
      <c r="L202" s="50"/>
      <c r="M202" s="53">
        <v>1269.1200000000058</v>
      </c>
    </row>
    <row r="203" spans="2:13" s="2" customFormat="1" ht="14.1" customHeight="1" x14ac:dyDescent="0.3">
      <c r="B203" s="49">
        <v>17.450000000000298</v>
      </c>
      <c r="C203" s="50"/>
      <c r="D203" s="51">
        <v>910.0000000000008</v>
      </c>
      <c r="E203" s="49">
        <v>17.950000000000376</v>
      </c>
      <c r="F203" s="50"/>
      <c r="G203" s="53">
        <v>1028</v>
      </c>
      <c r="H203" s="49">
        <v>18.450000000000454</v>
      </c>
      <c r="I203" s="50"/>
      <c r="J203" s="53">
        <v>1148.0000000000045</v>
      </c>
      <c r="K203" s="49">
        <v>18.950000000000532</v>
      </c>
      <c r="L203" s="50"/>
      <c r="M203" s="53">
        <v>1271.6000000000058</v>
      </c>
    </row>
    <row r="204" spans="2:13" s="2" customFormat="1" ht="14.1" customHeight="1" x14ac:dyDescent="0.3">
      <c r="B204" s="49">
        <v>17.460000000000299</v>
      </c>
      <c r="C204" s="50"/>
      <c r="D204" s="51">
        <v>912.0000000000008</v>
      </c>
      <c r="E204" s="49">
        <v>17.960000000000377</v>
      </c>
      <c r="F204" s="50"/>
      <c r="G204" s="53">
        <v>1030.4000000000001</v>
      </c>
      <c r="H204" s="49">
        <v>18.460000000000456</v>
      </c>
      <c r="I204" s="50"/>
      <c r="J204" s="53">
        <v>1150.4000000000046</v>
      </c>
      <c r="K204" s="49">
        <v>18.960000000000534</v>
      </c>
      <c r="L204" s="50"/>
      <c r="M204" s="53">
        <v>1274.0800000000058</v>
      </c>
    </row>
    <row r="205" spans="2:13" s="2" customFormat="1" ht="14.1" customHeight="1" x14ac:dyDescent="0.3">
      <c r="B205" s="49">
        <v>17.470000000000301</v>
      </c>
      <c r="C205" s="50"/>
      <c r="D205" s="51">
        <v>914.0000000000008</v>
      </c>
      <c r="E205" s="49">
        <v>17.970000000000379</v>
      </c>
      <c r="F205" s="50"/>
      <c r="G205" s="53">
        <v>1032.8000000000002</v>
      </c>
      <c r="H205" s="49">
        <v>18.470000000000457</v>
      </c>
      <c r="I205" s="50"/>
      <c r="J205" s="53">
        <v>1152.8000000000047</v>
      </c>
      <c r="K205" s="49">
        <v>18.970000000000535</v>
      </c>
      <c r="L205" s="50"/>
      <c r="M205" s="53">
        <v>1276.5600000000059</v>
      </c>
    </row>
    <row r="206" spans="2:13" s="2" customFormat="1" ht="14.1" customHeight="1" x14ac:dyDescent="0.3">
      <c r="B206" s="49">
        <v>17.480000000000302</v>
      </c>
      <c r="C206" s="50"/>
      <c r="D206" s="51">
        <v>916.0000000000008</v>
      </c>
      <c r="E206" s="49">
        <v>17.980000000000381</v>
      </c>
      <c r="F206" s="50"/>
      <c r="G206" s="53">
        <v>1035.2000000000003</v>
      </c>
      <c r="H206" s="49">
        <v>18.480000000000459</v>
      </c>
      <c r="I206" s="50"/>
      <c r="J206" s="53">
        <v>1155.2000000000048</v>
      </c>
      <c r="K206" s="49">
        <v>18.980000000000537</v>
      </c>
      <c r="L206" s="50"/>
      <c r="M206" s="53">
        <v>1279.0400000000059</v>
      </c>
    </row>
    <row r="207" spans="2:13" s="2" customFormat="1" ht="14.1" customHeight="1" x14ac:dyDescent="0.3">
      <c r="B207" s="54">
        <v>17.490000000000304</v>
      </c>
      <c r="C207" s="55"/>
      <c r="D207" s="56">
        <v>918.0000000000008</v>
      </c>
      <c r="E207" s="54">
        <v>17.990000000000382</v>
      </c>
      <c r="F207" s="55"/>
      <c r="G207" s="58">
        <v>1037.6000000000004</v>
      </c>
      <c r="H207" s="54">
        <v>18.49000000000046</v>
      </c>
      <c r="I207" s="55"/>
      <c r="J207" s="58">
        <v>1157.6000000000049</v>
      </c>
      <c r="K207" s="54">
        <v>18.990000000000538</v>
      </c>
      <c r="L207" s="55"/>
      <c r="M207" s="58">
        <v>1281.5200000000059</v>
      </c>
    </row>
    <row r="208" spans="2:13" s="2" customFormat="1" ht="14.1" customHeight="1" x14ac:dyDescent="0.3">
      <c r="B208" s="59">
        <v>17.500000000000306</v>
      </c>
      <c r="C208" s="60"/>
      <c r="D208" s="61">
        <v>920.0000000000008</v>
      </c>
      <c r="E208" s="59">
        <v>18.000000000000384</v>
      </c>
      <c r="F208" s="60"/>
      <c r="G208" s="61">
        <v>1040.0000000000005</v>
      </c>
      <c r="H208" s="59">
        <v>18.500000000000462</v>
      </c>
      <c r="I208" s="60"/>
      <c r="J208" s="61">
        <v>1160.000000000005</v>
      </c>
      <c r="K208" s="59">
        <v>19.00000000000054</v>
      </c>
      <c r="L208" s="60"/>
      <c r="M208" s="61">
        <v>1284.0000000000059</v>
      </c>
    </row>
    <row r="209" spans="2:13" s="2" customFormat="1" ht="14.1" customHeight="1" x14ac:dyDescent="0.3">
      <c r="B209" s="63">
        <v>17.510000000000307</v>
      </c>
      <c r="C209" s="64"/>
      <c r="D209" s="65">
        <v>922.40000000000077</v>
      </c>
      <c r="E209" s="63">
        <v>18.010000000000385</v>
      </c>
      <c r="F209" s="64"/>
      <c r="G209" s="66">
        <v>1042.4000000000005</v>
      </c>
      <c r="H209" s="63">
        <v>18.510000000000463</v>
      </c>
      <c r="I209" s="64"/>
      <c r="J209" s="66">
        <v>1162.480000000005</v>
      </c>
      <c r="K209" s="63">
        <v>19.010000000000542</v>
      </c>
      <c r="L209" s="64"/>
      <c r="M209" s="66">
        <v>1286.5200000000059</v>
      </c>
    </row>
    <row r="210" spans="2:13" s="2" customFormat="1" ht="14.1" customHeight="1" x14ac:dyDescent="0.3">
      <c r="B210" s="49">
        <v>17.520000000000309</v>
      </c>
      <c r="C210" s="50"/>
      <c r="D210" s="51">
        <v>924.80000000000075</v>
      </c>
      <c r="E210" s="49">
        <v>18.020000000000387</v>
      </c>
      <c r="F210" s="50"/>
      <c r="G210" s="53">
        <v>1044.8000000000006</v>
      </c>
      <c r="H210" s="49">
        <v>18.520000000000465</v>
      </c>
      <c r="I210" s="50"/>
      <c r="J210" s="53">
        <v>1164.960000000005</v>
      </c>
      <c r="K210" s="49">
        <v>19.020000000000543</v>
      </c>
      <c r="L210" s="50"/>
      <c r="M210" s="53">
        <v>1289.0400000000059</v>
      </c>
    </row>
    <row r="211" spans="2:13" s="2" customFormat="1" ht="14.1" customHeight="1" x14ac:dyDescent="0.3">
      <c r="B211" s="49">
        <v>17.53000000000031</v>
      </c>
      <c r="C211" s="50"/>
      <c r="D211" s="51">
        <v>927.20000000000073</v>
      </c>
      <c r="E211" s="49">
        <v>18.030000000000388</v>
      </c>
      <c r="F211" s="50"/>
      <c r="G211" s="53">
        <v>1047.2000000000007</v>
      </c>
      <c r="H211" s="49">
        <v>18.530000000000467</v>
      </c>
      <c r="I211" s="50"/>
      <c r="J211" s="53">
        <v>1167.4400000000051</v>
      </c>
      <c r="K211" s="49">
        <v>19.030000000000545</v>
      </c>
      <c r="L211" s="50"/>
      <c r="M211" s="53">
        <v>1291.5600000000059</v>
      </c>
    </row>
    <row r="212" spans="2:13" s="2" customFormat="1" ht="14.1" customHeight="1" x14ac:dyDescent="0.3">
      <c r="B212" s="49">
        <v>17.540000000000312</v>
      </c>
      <c r="C212" s="50"/>
      <c r="D212" s="51">
        <v>929.6000000000007</v>
      </c>
      <c r="E212" s="49">
        <v>18.04000000000039</v>
      </c>
      <c r="F212" s="50"/>
      <c r="G212" s="53">
        <v>1049.6000000000008</v>
      </c>
      <c r="H212" s="49">
        <v>18.540000000000468</v>
      </c>
      <c r="I212" s="50"/>
      <c r="J212" s="53">
        <v>1169.9200000000051</v>
      </c>
      <c r="K212" s="49">
        <v>19.040000000000546</v>
      </c>
      <c r="L212" s="50"/>
      <c r="M212" s="53">
        <v>1294.0800000000058</v>
      </c>
    </row>
    <row r="213" spans="2:13" s="2" customFormat="1" ht="14.1" customHeight="1" x14ac:dyDescent="0.3">
      <c r="B213" s="49">
        <v>17.550000000000313</v>
      </c>
      <c r="C213" s="50"/>
      <c r="D213" s="51">
        <v>932.00000000000068</v>
      </c>
      <c r="E213" s="49">
        <v>18.050000000000392</v>
      </c>
      <c r="F213" s="50"/>
      <c r="G213" s="53">
        <v>1052.0000000000009</v>
      </c>
      <c r="H213" s="49">
        <v>18.55000000000047</v>
      </c>
      <c r="I213" s="50"/>
      <c r="J213" s="53">
        <v>1172.4000000000051</v>
      </c>
      <c r="K213" s="49">
        <v>19.050000000000548</v>
      </c>
      <c r="L213" s="50"/>
      <c r="M213" s="53">
        <v>1296.6000000000058</v>
      </c>
    </row>
    <row r="214" spans="2:13" s="2" customFormat="1" ht="14.1" customHeight="1" x14ac:dyDescent="0.3">
      <c r="B214" s="49">
        <v>17.560000000000315</v>
      </c>
      <c r="C214" s="50"/>
      <c r="D214" s="51">
        <v>934.40000000000066</v>
      </c>
      <c r="E214" s="49">
        <v>18.060000000000393</v>
      </c>
      <c r="F214" s="50"/>
      <c r="G214" s="53">
        <v>1054.400000000001</v>
      </c>
      <c r="H214" s="49">
        <v>18.560000000000471</v>
      </c>
      <c r="I214" s="50"/>
      <c r="J214" s="53">
        <v>1174.8800000000051</v>
      </c>
      <c r="K214" s="49">
        <v>19.060000000000549</v>
      </c>
      <c r="L214" s="50"/>
      <c r="M214" s="53">
        <v>1299.1200000000058</v>
      </c>
    </row>
    <row r="215" spans="2:13" s="2" customFormat="1" ht="14.1" customHeight="1" x14ac:dyDescent="0.3">
      <c r="B215" s="49">
        <v>17.570000000000316</v>
      </c>
      <c r="C215" s="50"/>
      <c r="D215" s="51">
        <v>936.80000000000064</v>
      </c>
      <c r="E215" s="49">
        <v>18.070000000000395</v>
      </c>
      <c r="F215" s="50"/>
      <c r="G215" s="53">
        <v>1056.8000000000011</v>
      </c>
      <c r="H215" s="49">
        <v>18.570000000000473</v>
      </c>
      <c r="I215" s="50"/>
      <c r="J215" s="53">
        <v>1177.3600000000051</v>
      </c>
      <c r="K215" s="49">
        <v>19.070000000000551</v>
      </c>
      <c r="L215" s="50"/>
      <c r="M215" s="53">
        <v>1301.6400000000058</v>
      </c>
    </row>
    <row r="216" spans="2:13" s="2" customFormat="1" ht="14.1" customHeight="1" x14ac:dyDescent="0.3">
      <c r="B216" s="49">
        <v>17.580000000000318</v>
      </c>
      <c r="C216" s="50"/>
      <c r="D216" s="51">
        <v>939.20000000000061</v>
      </c>
      <c r="E216" s="49">
        <v>18.080000000000396</v>
      </c>
      <c r="F216" s="50"/>
      <c r="G216" s="53">
        <v>1059.2000000000012</v>
      </c>
      <c r="H216" s="49">
        <v>18.580000000000474</v>
      </c>
      <c r="I216" s="50"/>
      <c r="J216" s="53">
        <v>1179.8400000000051</v>
      </c>
      <c r="K216" s="49">
        <v>19.080000000000553</v>
      </c>
      <c r="L216" s="50"/>
      <c r="M216" s="53">
        <v>1304.1600000000058</v>
      </c>
    </row>
    <row r="217" spans="2:13" s="2" customFormat="1" ht="14.1" customHeight="1" x14ac:dyDescent="0.3">
      <c r="B217" s="54">
        <v>17.59000000000032</v>
      </c>
      <c r="C217" s="55"/>
      <c r="D217" s="56">
        <v>941.60000000000059</v>
      </c>
      <c r="E217" s="54">
        <v>18.090000000000398</v>
      </c>
      <c r="F217" s="55"/>
      <c r="G217" s="58">
        <v>1061.6000000000013</v>
      </c>
      <c r="H217" s="54">
        <v>18.590000000000476</v>
      </c>
      <c r="I217" s="55"/>
      <c r="J217" s="58">
        <v>1182.3200000000052</v>
      </c>
      <c r="K217" s="54">
        <v>19.090000000000554</v>
      </c>
      <c r="L217" s="55"/>
      <c r="M217" s="58">
        <v>1306.6800000000057</v>
      </c>
    </row>
    <row r="218" spans="2:13" s="2" customFormat="1" ht="14.1" customHeight="1" x14ac:dyDescent="0.3">
      <c r="B218" s="59">
        <v>17.600000000000321</v>
      </c>
      <c r="C218" s="60"/>
      <c r="D218" s="61">
        <v>944.00000000000057</v>
      </c>
      <c r="E218" s="59">
        <v>18.100000000000399</v>
      </c>
      <c r="F218" s="60"/>
      <c r="G218" s="61">
        <v>1064.0000000000014</v>
      </c>
      <c r="H218" s="59">
        <v>18.600000000000477</v>
      </c>
      <c r="I218" s="60"/>
      <c r="J218" s="61">
        <v>1184.8000000000052</v>
      </c>
      <c r="K218" s="59">
        <v>19.100000000000556</v>
      </c>
      <c r="L218" s="60"/>
      <c r="M218" s="61">
        <v>1309.2000000000057</v>
      </c>
    </row>
    <row r="219" spans="2:13" s="2" customFormat="1" ht="14.1" customHeight="1" x14ac:dyDescent="0.3">
      <c r="B219" s="70">
        <v>17.610000000000323</v>
      </c>
      <c r="C219" s="71"/>
      <c r="D219" s="72">
        <v>946.40000000000055</v>
      </c>
      <c r="E219" s="70">
        <v>18.110000000000401</v>
      </c>
      <c r="F219" s="71"/>
      <c r="G219" s="72">
        <v>1066.4000000000015</v>
      </c>
      <c r="H219" s="70">
        <v>18.610000000000479</v>
      </c>
      <c r="I219" s="71"/>
      <c r="J219" s="72">
        <v>1187.2800000000052</v>
      </c>
      <c r="K219" s="70">
        <v>19.110000000000557</v>
      </c>
      <c r="L219" s="71"/>
      <c r="M219" s="79">
        <v>1311.7200000000057</v>
      </c>
    </row>
    <row r="220" spans="2:13" s="2" customFormat="1" ht="14.1" customHeight="1" x14ac:dyDescent="0.3">
      <c r="B220" s="73">
        <v>17.620000000000324</v>
      </c>
      <c r="C220" s="74"/>
      <c r="D220" s="75">
        <v>948.80000000000052</v>
      </c>
      <c r="E220" s="73">
        <v>18.120000000000402</v>
      </c>
      <c r="F220" s="74"/>
      <c r="G220" s="75">
        <v>1068.8000000000015</v>
      </c>
      <c r="H220" s="73">
        <v>18.620000000000481</v>
      </c>
      <c r="I220" s="74"/>
      <c r="J220" s="75">
        <v>1189.7600000000052</v>
      </c>
      <c r="K220" s="73">
        <v>19.120000000000559</v>
      </c>
      <c r="L220" s="74"/>
      <c r="M220" s="51">
        <v>1314.2400000000057</v>
      </c>
    </row>
    <row r="221" spans="2:13" s="2" customFormat="1" ht="14.1" customHeight="1" x14ac:dyDescent="0.3">
      <c r="B221" s="73">
        <v>17.630000000000326</v>
      </c>
      <c r="C221" s="74"/>
      <c r="D221" s="75">
        <v>951.2000000000005</v>
      </c>
      <c r="E221" s="73">
        <v>18.130000000000404</v>
      </c>
      <c r="F221" s="74"/>
      <c r="G221" s="75">
        <v>1071.2000000000016</v>
      </c>
      <c r="H221" s="73">
        <v>18.630000000000482</v>
      </c>
      <c r="I221" s="74"/>
      <c r="J221" s="75">
        <v>1192.2400000000052</v>
      </c>
      <c r="K221" s="73">
        <v>19.13000000000056</v>
      </c>
      <c r="L221" s="74"/>
      <c r="M221" s="51">
        <v>1316.7600000000057</v>
      </c>
    </row>
    <row r="222" spans="2:13" s="2" customFormat="1" ht="14.1" customHeight="1" x14ac:dyDescent="0.3">
      <c r="B222" s="73">
        <v>17.640000000000327</v>
      </c>
      <c r="C222" s="74"/>
      <c r="D222" s="75">
        <v>953.60000000000048</v>
      </c>
      <c r="E222" s="73">
        <v>18.140000000000406</v>
      </c>
      <c r="F222" s="74"/>
      <c r="G222" s="75">
        <v>1073.6000000000017</v>
      </c>
      <c r="H222" s="73">
        <v>18.640000000000484</v>
      </c>
      <c r="I222" s="74"/>
      <c r="J222" s="75">
        <v>1194.7200000000053</v>
      </c>
      <c r="K222" s="73">
        <v>19.140000000000562</v>
      </c>
      <c r="L222" s="74"/>
      <c r="M222" s="51">
        <v>1319.2800000000057</v>
      </c>
    </row>
    <row r="223" spans="2:13" s="2" customFormat="1" ht="14.1" customHeight="1" x14ac:dyDescent="0.3">
      <c r="B223" s="73">
        <v>17.650000000000329</v>
      </c>
      <c r="C223" s="74"/>
      <c r="D223" s="75">
        <v>956.00000000000045</v>
      </c>
      <c r="E223" s="73">
        <v>18.150000000000407</v>
      </c>
      <c r="F223" s="74"/>
      <c r="G223" s="75">
        <v>1076.0000000000018</v>
      </c>
      <c r="H223" s="73">
        <v>18.650000000000485</v>
      </c>
      <c r="I223" s="74"/>
      <c r="J223" s="75">
        <v>1197.2000000000053</v>
      </c>
      <c r="K223" s="73">
        <v>19.150000000000563</v>
      </c>
      <c r="L223" s="74"/>
      <c r="M223" s="51">
        <v>1321.8000000000056</v>
      </c>
    </row>
    <row r="224" spans="2:13" s="2" customFormat="1" ht="14.1" customHeight="1" x14ac:dyDescent="0.3">
      <c r="B224" s="73">
        <v>17.660000000000331</v>
      </c>
      <c r="C224" s="74"/>
      <c r="D224" s="75">
        <v>958.40000000000043</v>
      </c>
      <c r="E224" s="73">
        <v>18.160000000000409</v>
      </c>
      <c r="F224" s="74"/>
      <c r="G224" s="75">
        <v>1078.4000000000019</v>
      </c>
      <c r="H224" s="73">
        <v>18.660000000000487</v>
      </c>
      <c r="I224" s="74"/>
      <c r="J224" s="75">
        <v>1199.6800000000053</v>
      </c>
      <c r="K224" s="73">
        <v>19.160000000000565</v>
      </c>
      <c r="L224" s="74"/>
      <c r="M224" s="51">
        <v>1324.3200000000056</v>
      </c>
    </row>
    <row r="225" spans="2:13" s="2" customFormat="1" ht="14.1" customHeight="1" x14ac:dyDescent="0.3">
      <c r="B225" s="73">
        <v>17.670000000000332</v>
      </c>
      <c r="C225" s="74"/>
      <c r="D225" s="75">
        <v>960.80000000000041</v>
      </c>
      <c r="E225" s="73">
        <v>18.17000000000041</v>
      </c>
      <c r="F225" s="74"/>
      <c r="G225" s="75">
        <v>1080.800000000002</v>
      </c>
      <c r="H225" s="73">
        <v>18.670000000000488</v>
      </c>
      <c r="I225" s="74"/>
      <c r="J225" s="75">
        <v>1202.1600000000053</v>
      </c>
      <c r="K225" s="73">
        <v>19.170000000000567</v>
      </c>
      <c r="L225" s="74"/>
      <c r="M225" s="51">
        <v>1326.8400000000056</v>
      </c>
    </row>
    <row r="226" spans="2:13" s="2" customFormat="1" ht="14.1" customHeight="1" x14ac:dyDescent="0.3">
      <c r="B226" s="73">
        <v>17.680000000000334</v>
      </c>
      <c r="C226" s="74"/>
      <c r="D226" s="75">
        <v>963.20000000000039</v>
      </c>
      <c r="E226" s="73">
        <v>18.180000000000412</v>
      </c>
      <c r="F226" s="74"/>
      <c r="G226" s="75">
        <v>1083.2000000000021</v>
      </c>
      <c r="H226" s="73">
        <v>18.68000000000049</v>
      </c>
      <c r="I226" s="74"/>
      <c r="J226" s="75">
        <v>1204.6400000000053</v>
      </c>
      <c r="K226" s="73">
        <v>19.180000000000568</v>
      </c>
      <c r="L226" s="74"/>
      <c r="M226" s="51">
        <v>1329.3600000000056</v>
      </c>
    </row>
    <row r="227" spans="2:13" s="2" customFormat="1" ht="14.1" customHeight="1" thickBot="1" x14ac:dyDescent="0.35">
      <c r="B227" s="76">
        <v>17.690000000000335</v>
      </c>
      <c r="C227" s="77"/>
      <c r="D227" s="78">
        <v>965.60000000000036</v>
      </c>
      <c r="E227" s="76">
        <v>18.190000000000413</v>
      </c>
      <c r="F227" s="77"/>
      <c r="G227" s="78">
        <v>1085.6000000000022</v>
      </c>
      <c r="H227" s="76">
        <v>18.690000000000492</v>
      </c>
      <c r="I227" s="77"/>
      <c r="J227" s="78">
        <v>1207.1200000000053</v>
      </c>
      <c r="K227" s="76">
        <v>19.19000000000057</v>
      </c>
      <c r="L227" s="77"/>
      <c r="M227" s="69">
        <v>1331.8800000000056</v>
      </c>
    </row>
    <row r="228" spans="2:13" s="2" customFormat="1" ht="15" hidden="1" customHeight="1" x14ac:dyDescent="0.5">
      <c r="B228" s="18">
        <v>18.480000000000334</v>
      </c>
      <c r="C228" s="11"/>
      <c r="D228" s="30">
        <v>987.76000000000215</v>
      </c>
      <c r="E228" s="18">
        <v>18.980000000000413</v>
      </c>
      <c r="F228" s="11"/>
      <c r="G228" s="30">
        <v>1095.6800000000044</v>
      </c>
      <c r="H228" s="18">
        <v>19.480000000000491</v>
      </c>
      <c r="I228" s="11"/>
      <c r="J228" s="30">
        <v>1209.4400000000032</v>
      </c>
      <c r="K228" s="18">
        <v>19.980000000000569</v>
      </c>
      <c r="L228" s="11"/>
      <c r="M228" s="40">
        <v>1327.2799999999984</v>
      </c>
    </row>
    <row r="229" spans="2:13" s="2" customFormat="1" ht="15" hidden="1" customHeight="1" x14ac:dyDescent="0.5">
      <c r="B229" s="19">
        <v>18.490000000000336</v>
      </c>
      <c r="C229" s="12"/>
      <c r="D229" s="31">
        <v>989.88000000000216</v>
      </c>
      <c r="E229" s="19">
        <v>18.990000000000414</v>
      </c>
      <c r="F229" s="12"/>
      <c r="G229" s="31">
        <v>1097.8400000000045</v>
      </c>
      <c r="H229" s="19">
        <v>19.490000000000492</v>
      </c>
      <c r="I229" s="12"/>
      <c r="J229" s="31">
        <v>1211.7200000000032</v>
      </c>
      <c r="K229" s="19">
        <v>19.99000000000057</v>
      </c>
      <c r="L229" s="12"/>
      <c r="M229" s="41">
        <v>1329.6399999999983</v>
      </c>
    </row>
    <row r="230" spans="2:13" s="2" customFormat="1" ht="18" hidden="1" customHeight="1" x14ac:dyDescent="0.5">
      <c r="B230" s="93" t="e">
        <f>#REF!</f>
        <v>#REF!</v>
      </c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</row>
    <row r="231" spans="2:13" s="2" customFormat="1" ht="20.100000000000001" hidden="1" customHeight="1" x14ac:dyDescent="0.5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</row>
    <row r="232" spans="2:13" s="2" customFormat="1" ht="20.100000000000001" hidden="1" customHeight="1" x14ac:dyDescent="0.5">
      <c r="B232" s="28" t="s">
        <v>0</v>
      </c>
      <c r="C232" s="13" t="s">
        <v>0</v>
      </c>
      <c r="D232" s="32" t="s">
        <v>5</v>
      </c>
      <c r="E232" s="20" t="s">
        <v>0</v>
      </c>
      <c r="F232" s="13" t="s">
        <v>0</v>
      </c>
      <c r="G232" s="32" t="s">
        <v>5</v>
      </c>
      <c r="H232" s="20" t="s">
        <v>0</v>
      </c>
      <c r="I232" s="13" t="s">
        <v>0</v>
      </c>
      <c r="J232" s="32" t="s">
        <v>5</v>
      </c>
      <c r="K232" s="20" t="s">
        <v>0</v>
      </c>
      <c r="L232" s="13" t="s">
        <v>0</v>
      </c>
      <c r="M232" s="32" t="s">
        <v>5</v>
      </c>
    </row>
    <row r="233" spans="2:13" s="2" customFormat="1" ht="20.100000000000001" hidden="1" customHeight="1" x14ac:dyDescent="0.5">
      <c r="B233" s="29" t="s">
        <v>1</v>
      </c>
      <c r="C233" s="14" t="s">
        <v>2</v>
      </c>
      <c r="D233" s="33" t="s">
        <v>6</v>
      </c>
      <c r="E233" s="21" t="s">
        <v>1</v>
      </c>
      <c r="F233" s="14" t="s">
        <v>2</v>
      </c>
      <c r="G233" s="33" t="s">
        <v>6</v>
      </c>
      <c r="H233" s="21" t="s">
        <v>1</v>
      </c>
      <c r="I233" s="14" t="s">
        <v>2</v>
      </c>
      <c r="J233" s="33" t="s">
        <v>6</v>
      </c>
      <c r="K233" s="21" t="s">
        <v>1</v>
      </c>
      <c r="L233" s="14" t="s">
        <v>2</v>
      </c>
      <c r="M233" s="33" t="s">
        <v>6</v>
      </c>
    </row>
    <row r="234" spans="2:13" s="2" customFormat="1" ht="15" hidden="1" customHeight="1" x14ac:dyDescent="0.5">
      <c r="B234" s="22">
        <f>+K226+0.01</f>
        <v>19.19000000000057</v>
      </c>
      <c r="C234" s="15"/>
      <c r="D234" s="34" t="e">
        <f>+M227+#REF!/10</f>
        <v>#REF!</v>
      </c>
      <c r="E234" s="22">
        <f>+B283+0.01</f>
        <v>19.690000000000648</v>
      </c>
      <c r="F234" s="15"/>
      <c r="G234" s="34" t="e">
        <f>+D283+#REF!/10</f>
        <v>#REF!</v>
      </c>
      <c r="H234" s="22">
        <f>+E283+0.01</f>
        <v>20.190000000000726</v>
      </c>
      <c r="I234" s="15"/>
      <c r="J234" s="34" t="e">
        <f>+G283+#REF!/10</f>
        <v>#REF!</v>
      </c>
      <c r="K234" s="22">
        <f>+H283+0.01</f>
        <v>20.690000000000804</v>
      </c>
      <c r="L234" s="15"/>
      <c r="M234" s="34" t="e">
        <f>+J283+#REF!/10</f>
        <v>#REF!</v>
      </c>
    </row>
    <row r="235" spans="2:13" s="2" customFormat="1" ht="15" hidden="1" customHeight="1" x14ac:dyDescent="0.5">
      <c r="B235" s="23">
        <f t="shared" ref="B235:B283" si="0">+B234+0.01</f>
        <v>19.200000000000571</v>
      </c>
      <c r="C235" s="16"/>
      <c r="D235" s="35" t="e">
        <f>+D234+#REF!/10</f>
        <v>#REF!</v>
      </c>
      <c r="E235" s="23">
        <f t="shared" ref="E235:E283" si="1">+E234+0.01</f>
        <v>19.700000000000649</v>
      </c>
      <c r="F235" s="16"/>
      <c r="G235" s="35" t="e">
        <f>+G234+#REF!/10</f>
        <v>#REF!</v>
      </c>
      <c r="H235" s="23">
        <f t="shared" ref="H235:H283" si="2">+H234+0.01</f>
        <v>20.200000000000728</v>
      </c>
      <c r="I235" s="16"/>
      <c r="J235" s="35" t="e">
        <f>+J234+#REF!/10</f>
        <v>#REF!</v>
      </c>
      <c r="K235" s="23">
        <f t="shared" ref="K235:K283" si="3">+K234+0.01</f>
        <v>20.700000000000806</v>
      </c>
      <c r="L235" s="16"/>
      <c r="M235" s="35" t="e">
        <f>+M234+#REF!/10</f>
        <v>#REF!</v>
      </c>
    </row>
    <row r="236" spans="2:13" s="2" customFormat="1" ht="15" hidden="1" customHeight="1" x14ac:dyDescent="0.5">
      <c r="B236" s="23">
        <f t="shared" si="0"/>
        <v>19.210000000000573</v>
      </c>
      <c r="C236" s="16"/>
      <c r="D236" s="35" t="e">
        <f>+D235+#REF!/10</f>
        <v>#REF!</v>
      </c>
      <c r="E236" s="23">
        <f t="shared" si="1"/>
        <v>19.710000000000651</v>
      </c>
      <c r="F236" s="16"/>
      <c r="G236" s="35" t="e">
        <f>+G235+#REF!/10</f>
        <v>#REF!</v>
      </c>
      <c r="H236" s="23">
        <f t="shared" si="2"/>
        <v>20.210000000000729</v>
      </c>
      <c r="I236" s="16"/>
      <c r="J236" s="35" t="e">
        <f>+J235+#REF!/10</f>
        <v>#REF!</v>
      </c>
      <c r="K236" s="23">
        <f t="shared" si="3"/>
        <v>20.710000000000807</v>
      </c>
      <c r="L236" s="16"/>
      <c r="M236" s="35" t="e">
        <f>+M235+#REF!/10</f>
        <v>#REF!</v>
      </c>
    </row>
    <row r="237" spans="2:13" s="2" customFormat="1" ht="15" hidden="1" customHeight="1" x14ac:dyDescent="0.5">
      <c r="B237" s="23">
        <f t="shared" si="0"/>
        <v>19.220000000000574</v>
      </c>
      <c r="C237" s="16"/>
      <c r="D237" s="35" t="e">
        <f>+D236+#REF!/10</f>
        <v>#REF!</v>
      </c>
      <c r="E237" s="23">
        <f t="shared" si="1"/>
        <v>19.720000000000653</v>
      </c>
      <c r="F237" s="16"/>
      <c r="G237" s="35" t="e">
        <f>+G236+#REF!/10</f>
        <v>#REF!</v>
      </c>
      <c r="H237" s="23">
        <f t="shared" si="2"/>
        <v>20.220000000000731</v>
      </c>
      <c r="I237" s="16"/>
      <c r="J237" s="35" t="e">
        <f>+J236+#REF!/10</f>
        <v>#REF!</v>
      </c>
      <c r="K237" s="23">
        <f t="shared" si="3"/>
        <v>20.720000000000809</v>
      </c>
      <c r="L237" s="16"/>
      <c r="M237" s="35" t="e">
        <f>+M236+#REF!/10</f>
        <v>#REF!</v>
      </c>
    </row>
    <row r="238" spans="2:13" s="2" customFormat="1" ht="15" hidden="1" customHeight="1" x14ac:dyDescent="0.5">
      <c r="B238" s="23">
        <f t="shared" si="0"/>
        <v>19.230000000000576</v>
      </c>
      <c r="C238" s="16"/>
      <c r="D238" s="35" t="e">
        <f>+D237+#REF!/10</f>
        <v>#REF!</v>
      </c>
      <c r="E238" s="23">
        <f t="shared" si="1"/>
        <v>19.730000000000654</v>
      </c>
      <c r="F238" s="16"/>
      <c r="G238" s="35" t="e">
        <f>+G237+#REF!/10</f>
        <v>#REF!</v>
      </c>
      <c r="H238" s="23">
        <f t="shared" si="2"/>
        <v>20.230000000000732</v>
      </c>
      <c r="I238" s="16"/>
      <c r="J238" s="35" t="e">
        <f>+J237+#REF!/10</f>
        <v>#REF!</v>
      </c>
      <c r="K238" s="23">
        <f t="shared" si="3"/>
        <v>20.73000000000081</v>
      </c>
      <c r="L238" s="16"/>
      <c r="M238" s="35" t="e">
        <f>+M237+#REF!/10</f>
        <v>#REF!</v>
      </c>
    </row>
    <row r="239" spans="2:13" s="2" customFormat="1" ht="15" hidden="1" customHeight="1" x14ac:dyDescent="0.5">
      <c r="B239" s="23">
        <f t="shared" si="0"/>
        <v>19.240000000000578</v>
      </c>
      <c r="C239" s="16"/>
      <c r="D239" s="35" t="e">
        <f>+D238+#REF!/10</f>
        <v>#REF!</v>
      </c>
      <c r="E239" s="23">
        <f t="shared" si="1"/>
        <v>19.740000000000656</v>
      </c>
      <c r="F239" s="16"/>
      <c r="G239" s="35" t="e">
        <f>+G238+#REF!/10</f>
        <v>#REF!</v>
      </c>
      <c r="H239" s="23">
        <f t="shared" si="2"/>
        <v>20.240000000000734</v>
      </c>
      <c r="I239" s="16"/>
      <c r="J239" s="35" t="e">
        <f>+J238+#REF!/10</f>
        <v>#REF!</v>
      </c>
      <c r="K239" s="23">
        <f t="shared" si="3"/>
        <v>20.740000000000812</v>
      </c>
      <c r="L239" s="16"/>
      <c r="M239" s="35" t="e">
        <f>+M238+#REF!/10</f>
        <v>#REF!</v>
      </c>
    </row>
    <row r="240" spans="2:13" s="2" customFormat="1" ht="15" hidden="1" customHeight="1" x14ac:dyDescent="0.5">
      <c r="B240" s="23">
        <f t="shared" si="0"/>
        <v>19.250000000000579</v>
      </c>
      <c r="C240" s="16"/>
      <c r="D240" s="35" t="e">
        <f>+D239+#REF!/10</f>
        <v>#REF!</v>
      </c>
      <c r="E240" s="23">
        <f t="shared" si="1"/>
        <v>19.750000000000657</v>
      </c>
      <c r="F240" s="16"/>
      <c r="G240" s="35" t="e">
        <f>+G239+#REF!/10</f>
        <v>#REF!</v>
      </c>
      <c r="H240" s="23">
        <f t="shared" si="2"/>
        <v>20.250000000000735</v>
      </c>
      <c r="I240" s="16"/>
      <c r="J240" s="35" t="e">
        <f>+J239+#REF!/10</f>
        <v>#REF!</v>
      </c>
      <c r="K240" s="23">
        <f t="shared" si="3"/>
        <v>20.750000000000814</v>
      </c>
      <c r="L240" s="16"/>
      <c r="M240" s="35" t="e">
        <f>+M239+#REF!/10</f>
        <v>#REF!</v>
      </c>
    </row>
    <row r="241" spans="2:13" s="2" customFormat="1" ht="15" hidden="1" customHeight="1" x14ac:dyDescent="0.5">
      <c r="B241" s="23">
        <f t="shared" si="0"/>
        <v>19.260000000000581</v>
      </c>
      <c r="C241" s="16"/>
      <c r="D241" s="35" t="e">
        <f>+D240+#REF!/10</f>
        <v>#REF!</v>
      </c>
      <c r="E241" s="23">
        <f t="shared" si="1"/>
        <v>19.760000000000659</v>
      </c>
      <c r="F241" s="16"/>
      <c r="G241" s="35" t="e">
        <f>+G240+#REF!/10</f>
        <v>#REF!</v>
      </c>
      <c r="H241" s="23">
        <f t="shared" si="2"/>
        <v>20.260000000000737</v>
      </c>
      <c r="I241" s="16"/>
      <c r="J241" s="35" t="e">
        <f>+J240+#REF!/10</f>
        <v>#REF!</v>
      </c>
      <c r="K241" s="23">
        <f t="shared" si="3"/>
        <v>20.760000000000815</v>
      </c>
      <c r="L241" s="16"/>
      <c r="M241" s="35" t="e">
        <f>+M240+#REF!/10</f>
        <v>#REF!</v>
      </c>
    </row>
    <row r="242" spans="2:13" s="2" customFormat="1" ht="15" hidden="1" customHeight="1" x14ac:dyDescent="0.5">
      <c r="B242" s="23">
        <f t="shared" si="0"/>
        <v>19.270000000000582</v>
      </c>
      <c r="C242" s="16"/>
      <c r="D242" s="35" t="e">
        <f>+D241+#REF!/10</f>
        <v>#REF!</v>
      </c>
      <c r="E242" s="23">
        <f t="shared" si="1"/>
        <v>19.77000000000066</v>
      </c>
      <c r="F242" s="16"/>
      <c r="G242" s="35" t="e">
        <f>+G241+#REF!/10</f>
        <v>#REF!</v>
      </c>
      <c r="H242" s="23">
        <f t="shared" si="2"/>
        <v>20.270000000000739</v>
      </c>
      <c r="I242" s="16"/>
      <c r="J242" s="35" t="e">
        <f>+J241+#REF!/10</f>
        <v>#REF!</v>
      </c>
      <c r="K242" s="23">
        <f t="shared" si="3"/>
        <v>20.770000000000817</v>
      </c>
      <c r="L242" s="16"/>
      <c r="M242" s="35" t="e">
        <f>+M241+#REF!/10</f>
        <v>#REF!</v>
      </c>
    </row>
    <row r="243" spans="2:13" s="2" customFormat="1" ht="15" hidden="1" customHeight="1" x14ac:dyDescent="0.5">
      <c r="B243" s="23">
        <f t="shared" si="0"/>
        <v>19.280000000000584</v>
      </c>
      <c r="C243" s="16"/>
      <c r="D243" s="35" t="e">
        <f>+D242+#REF!/10</f>
        <v>#REF!</v>
      </c>
      <c r="E243" s="23">
        <f t="shared" si="1"/>
        <v>19.780000000000662</v>
      </c>
      <c r="F243" s="16"/>
      <c r="G243" s="35" t="e">
        <f>+G242+#REF!/10</f>
        <v>#REF!</v>
      </c>
      <c r="H243" s="23">
        <f t="shared" si="2"/>
        <v>20.28000000000074</v>
      </c>
      <c r="I243" s="16"/>
      <c r="J243" s="35" t="e">
        <f>+J242+#REF!/10</f>
        <v>#REF!</v>
      </c>
      <c r="K243" s="23">
        <f t="shared" si="3"/>
        <v>20.780000000000818</v>
      </c>
      <c r="L243" s="16"/>
      <c r="M243" s="35" t="e">
        <f>+M242+#REF!/10</f>
        <v>#REF!</v>
      </c>
    </row>
    <row r="244" spans="2:13" s="2" customFormat="1" ht="15" hidden="1" customHeight="1" x14ac:dyDescent="0.5">
      <c r="B244" s="23">
        <f t="shared" si="0"/>
        <v>19.290000000000585</v>
      </c>
      <c r="C244" s="16"/>
      <c r="D244" s="35" t="e">
        <f>+D243+#REF!/10</f>
        <v>#REF!</v>
      </c>
      <c r="E244" s="23">
        <f t="shared" si="1"/>
        <v>19.790000000000664</v>
      </c>
      <c r="F244" s="16"/>
      <c r="G244" s="35" t="e">
        <f>+G243+#REF!/10</f>
        <v>#REF!</v>
      </c>
      <c r="H244" s="23">
        <f t="shared" si="2"/>
        <v>20.290000000000742</v>
      </c>
      <c r="I244" s="16"/>
      <c r="J244" s="35" t="e">
        <f>+J243+#REF!/10</f>
        <v>#REF!</v>
      </c>
      <c r="K244" s="23">
        <f t="shared" si="3"/>
        <v>20.79000000000082</v>
      </c>
      <c r="L244" s="16"/>
      <c r="M244" s="35" t="e">
        <f>+M243+#REF!/10</f>
        <v>#REF!</v>
      </c>
    </row>
    <row r="245" spans="2:13" s="2" customFormat="1" ht="15" hidden="1" customHeight="1" x14ac:dyDescent="0.5">
      <c r="B245" s="23">
        <f t="shared" si="0"/>
        <v>19.300000000000587</v>
      </c>
      <c r="C245" s="16"/>
      <c r="D245" s="35" t="e">
        <f>+D244+#REF!/10</f>
        <v>#REF!</v>
      </c>
      <c r="E245" s="23">
        <f t="shared" si="1"/>
        <v>19.800000000000665</v>
      </c>
      <c r="F245" s="16"/>
      <c r="G245" s="35" t="e">
        <f>+G244+#REF!/10</f>
        <v>#REF!</v>
      </c>
      <c r="H245" s="23">
        <f t="shared" si="2"/>
        <v>20.300000000000743</v>
      </c>
      <c r="I245" s="16"/>
      <c r="J245" s="35" t="e">
        <f>+J244+#REF!/10</f>
        <v>#REF!</v>
      </c>
      <c r="K245" s="23">
        <f t="shared" si="3"/>
        <v>20.800000000000821</v>
      </c>
      <c r="L245" s="16"/>
      <c r="M245" s="35" t="e">
        <f>+M244+#REF!/10</f>
        <v>#REF!</v>
      </c>
    </row>
    <row r="246" spans="2:13" s="2" customFormat="1" ht="15" hidden="1" customHeight="1" x14ac:dyDescent="0.5">
      <c r="B246" s="23">
        <f t="shared" si="0"/>
        <v>19.310000000000588</v>
      </c>
      <c r="C246" s="16"/>
      <c r="D246" s="35" t="e">
        <f>+D245+#REF!/10</f>
        <v>#REF!</v>
      </c>
      <c r="E246" s="23">
        <f t="shared" si="1"/>
        <v>19.810000000000667</v>
      </c>
      <c r="F246" s="16"/>
      <c r="G246" s="35" t="e">
        <f>+G245+#REF!/10</f>
        <v>#REF!</v>
      </c>
      <c r="H246" s="23">
        <f t="shared" si="2"/>
        <v>20.310000000000745</v>
      </c>
      <c r="I246" s="16"/>
      <c r="J246" s="35" t="e">
        <f>+J245+#REF!/10</f>
        <v>#REF!</v>
      </c>
      <c r="K246" s="23">
        <f t="shared" si="3"/>
        <v>20.810000000000823</v>
      </c>
      <c r="L246" s="16"/>
      <c r="M246" s="35" t="e">
        <f>+M245+#REF!/10</f>
        <v>#REF!</v>
      </c>
    </row>
    <row r="247" spans="2:13" s="2" customFormat="1" ht="15" hidden="1" customHeight="1" x14ac:dyDescent="0.5">
      <c r="B247" s="23">
        <f t="shared" si="0"/>
        <v>19.32000000000059</v>
      </c>
      <c r="C247" s="16"/>
      <c r="D247" s="35" t="e">
        <f>+D246+#REF!/10</f>
        <v>#REF!</v>
      </c>
      <c r="E247" s="23">
        <f t="shared" si="1"/>
        <v>19.820000000000668</v>
      </c>
      <c r="F247" s="16"/>
      <c r="G247" s="35" t="e">
        <f>+G246+#REF!/10</f>
        <v>#REF!</v>
      </c>
      <c r="H247" s="23">
        <f t="shared" si="2"/>
        <v>20.320000000000746</v>
      </c>
      <c r="I247" s="16"/>
      <c r="J247" s="35" t="e">
        <f>+J246+#REF!/10</f>
        <v>#REF!</v>
      </c>
      <c r="K247" s="23">
        <f t="shared" si="3"/>
        <v>20.820000000000825</v>
      </c>
      <c r="L247" s="16"/>
      <c r="M247" s="35" t="e">
        <f>+M246+#REF!/10</f>
        <v>#REF!</v>
      </c>
    </row>
    <row r="248" spans="2:13" s="2" customFormat="1" ht="15" hidden="1" customHeight="1" x14ac:dyDescent="0.5">
      <c r="B248" s="23">
        <f t="shared" si="0"/>
        <v>19.330000000000592</v>
      </c>
      <c r="C248" s="16"/>
      <c r="D248" s="35" t="e">
        <f>+D247+#REF!/10</f>
        <v>#REF!</v>
      </c>
      <c r="E248" s="23">
        <f t="shared" si="1"/>
        <v>19.83000000000067</v>
      </c>
      <c r="F248" s="16"/>
      <c r="G248" s="35" t="e">
        <f>+G247+#REF!/10</f>
        <v>#REF!</v>
      </c>
      <c r="H248" s="23">
        <f t="shared" si="2"/>
        <v>20.330000000000748</v>
      </c>
      <c r="I248" s="16"/>
      <c r="J248" s="35" t="e">
        <f>+J247+#REF!/10</f>
        <v>#REF!</v>
      </c>
      <c r="K248" s="23">
        <f t="shared" si="3"/>
        <v>20.830000000000826</v>
      </c>
      <c r="L248" s="16"/>
      <c r="M248" s="35" t="e">
        <f>+M247+#REF!/10</f>
        <v>#REF!</v>
      </c>
    </row>
    <row r="249" spans="2:13" s="2" customFormat="1" ht="15" hidden="1" customHeight="1" x14ac:dyDescent="0.5">
      <c r="B249" s="23">
        <f t="shared" si="0"/>
        <v>19.340000000000593</v>
      </c>
      <c r="C249" s="16"/>
      <c r="D249" s="35" t="e">
        <f>+D248+#REF!/10</f>
        <v>#REF!</v>
      </c>
      <c r="E249" s="23">
        <f t="shared" si="1"/>
        <v>19.840000000000671</v>
      </c>
      <c r="F249" s="16"/>
      <c r="G249" s="35" t="e">
        <f>+G248+#REF!/10</f>
        <v>#REF!</v>
      </c>
      <c r="H249" s="23">
        <f t="shared" si="2"/>
        <v>20.340000000000749</v>
      </c>
      <c r="I249" s="16"/>
      <c r="J249" s="35" t="e">
        <f>+J248+#REF!/10</f>
        <v>#REF!</v>
      </c>
      <c r="K249" s="23">
        <f t="shared" si="3"/>
        <v>20.840000000000828</v>
      </c>
      <c r="L249" s="16"/>
      <c r="M249" s="35" t="e">
        <f>+M248+#REF!/10</f>
        <v>#REF!</v>
      </c>
    </row>
    <row r="250" spans="2:13" s="2" customFormat="1" ht="15" hidden="1" customHeight="1" x14ac:dyDescent="0.5">
      <c r="B250" s="23">
        <f t="shared" si="0"/>
        <v>19.350000000000595</v>
      </c>
      <c r="C250" s="16"/>
      <c r="D250" s="35" t="e">
        <f>+D249+#REF!/10</f>
        <v>#REF!</v>
      </c>
      <c r="E250" s="23">
        <f t="shared" si="1"/>
        <v>19.850000000000673</v>
      </c>
      <c r="F250" s="16"/>
      <c r="G250" s="35" t="e">
        <f>+G249+#REF!/10</f>
        <v>#REF!</v>
      </c>
      <c r="H250" s="23">
        <f t="shared" si="2"/>
        <v>20.350000000000751</v>
      </c>
      <c r="I250" s="16"/>
      <c r="J250" s="35" t="e">
        <f>+J249+#REF!/10</f>
        <v>#REF!</v>
      </c>
      <c r="K250" s="23">
        <f t="shared" si="3"/>
        <v>20.850000000000829</v>
      </c>
      <c r="L250" s="16"/>
      <c r="M250" s="35" t="e">
        <f>+M249+#REF!/10</f>
        <v>#REF!</v>
      </c>
    </row>
    <row r="251" spans="2:13" s="2" customFormat="1" ht="15" hidden="1" customHeight="1" x14ac:dyDescent="0.5">
      <c r="B251" s="23">
        <f t="shared" si="0"/>
        <v>19.360000000000596</v>
      </c>
      <c r="C251" s="16"/>
      <c r="D251" s="35" t="e">
        <f>+D250+#REF!/10</f>
        <v>#REF!</v>
      </c>
      <c r="E251" s="23">
        <f t="shared" si="1"/>
        <v>19.860000000000674</v>
      </c>
      <c r="F251" s="16"/>
      <c r="G251" s="35" t="e">
        <f>+G250+#REF!/10</f>
        <v>#REF!</v>
      </c>
      <c r="H251" s="23">
        <f t="shared" si="2"/>
        <v>20.360000000000753</v>
      </c>
      <c r="I251" s="16"/>
      <c r="J251" s="35" t="e">
        <f>+J250+#REF!/10</f>
        <v>#REF!</v>
      </c>
      <c r="K251" s="23">
        <f t="shared" si="3"/>
        <v>20.860000000000831</v>
      </c>
      <c r="L251" s="16"/>
      <c r="M251" s="35" t="e">
        <f>+M250+#REF!/10</f>
        <v>#REF!</v>
      </c>
    </row>
    <row r="252" spans="2:13" s="2" customFormat="1" ht="15" hidden="1" customHeight="1" x14ac:dyDescent="0.5">
      <c r="B252" s="23">
        <f t="shared" si="0"/>
        <v>19.370000000000598</v>
      </c>
      <c r="C252" s="16"/>
      <c r="D252" s="35" t="e">
        <f>+D251+#REF!/10</f>
        <v>#REF!</v>
      </c>
      <c r="E252" s="23">
        <f t="shared" si="1"/>
        <v>19.870000000000676</v>
      </c>
      <c r="F252" s="16"/>
      <c r="G252" s="35" t="e">
        <f>+G251+#REF!/10</f>
        <v>#REF!</v>
      </c>
      <c r="H252" s="23">
        <f t="shared" si="2"/>
        <v>20.370000000000754</v>
      </c>
      <c r="I252" s="16"/>
      <c r="J252" s="35" t="e">
        <f>+J251+#REF!/10</f>
        <v>#REF!</v>
      </c>
      <c r="K252" s="23">
        <f t="shared" si="3"/>
        <v>20.870000000000832</v>
      </c>
      <c r="L252" s="16"/>
      <c r="M252" s="35" t="e">
        <f>+M251+#REF!/10</f>
        <v>#REF!</v>
      </c>
    </row>
    <row r="253" spans="2:13" s="2" customFormat="1" ht="15" hidden="1" customHeight="1" x14ac:dyDescent="0.5">
      <c r="B253" s="23">
        <f t="shared" si="0"/>
        <v>19.380000000000599</v>
      </c>
      <c r="C253" s="16"/>
      <c r="D253" s="35" t="e">
        <f>+D252+#REF!/10</f>
        <v>#REF!</v>
      </c>
      <c r="E253" s="23">
        <f t="shared" si="1"/>
        <v>19.880000000000678</v>
      </c>
      <c r="F253" s="16"/>
      <c r="G253" s="35" t="e">
        <f>+G252+#REF!/10</f>
        <v>#REF!</v>
      </c>
      <c r="H253" s="23">
        <f t="shared" si="2"/>
        <v>20.380000000000756</v>
      </c>
      <c r="I253" s="16"/>
      <c r="J253" s="35" t="e">
        <f>+J252+#REF!/10</f>
        <v>#REF!</v>
      </c>
      <c r="K253" s="23">
        <f t="shared" si="3"/>
        <v>20.880000000000834</v>
      </c>
      <c r="L253" s="16"/>
      <c r="M253" s="35" t="e">
        <f>+M252+#REF!/10</f>
        <v>#REF!</v>
      </c>
    </row>
    <row r="254" spans="2:13" s="2" customFormat="1" ht="15" hidden="1" customHeight="1" x14ac:dyDescent="0.5">
      <c r="B254" s="23">
        <f t="shared" si="0"/>
        <v>19.390000000000601</v>
      </c>
      <c r="C254" s="16"/>
      <c r="D254" s="35" t="e">
        <f>+D253+#REF!/10</f>
        <v>#REF!</v>
      </c>
      <c r="E254" s="23">
        <f t="shared" si="1"/>
        <v>19.890000000000679</v>
      </c>
      <c r="F254" s="16"/>
      <c r="G254" s="35" t="e">
        <f>+G253+#REF!/10</f>
        <v>#REF!</v>
      </c>
      <c r="H254" s="23">
        <f t="shared" si="2"/>
        <v>20.390000000000757</v>
      </c>
      <c r="I254" s="16"/>
      <c r="J254" s="35" t="e">
        <f>+J253+#REF!/10</f>
        <v>#REF!</v>
      </c>
      <c r="K254" s="23">
        <f t="shared" si="3"/>
        <v>20.890000000000835</v>
      </c>
      <c r="L254" s="16"/>
      <c r="M254" s="35" t="e">
        <f>+M253+#REF!/10</f>
        <v>#REF!</v>
      </c>
    </row>
    <row r="255" spans="2:13" s="2" customFormat="1" ht="15" hidden="1" customHeight="1" x14ac:dyDescent="0.5">
      <c r="B255" s="23">
        <f t="shared" si="0"/>
        <v>19.400000000000603</v>
      </c>
      <c r="C255" s="16"/>
      <c r="D255" s="35" t="e">
        <f>+D254+#REF!/10</f>
        <v>#REF!</v>
      </c>
      <c r="E255" s="23">
        <f t="shared" si="1"/>
        <v>19.900000000000681</v>
      </c>
      <c r="F255" s="16"/>
      <c r="G255" s="35" t="e">
        <f>+G254+#REF!/10</f>
        <v>#REF!</v>
      </c>
      <c r="H255" s="23">
        <f t="shared" si="2"/>
        <v>20.400000000000759</v>
      </c>
      <c r="I255" s="16"/>
      <c r="J255" s="35" t="e">
        <f>+J254+#REF!/10</f>
        <v>#REF!</v>
      </c>
      <c r="K255" s="23">
        <f t="shared" si="3"/>
        <v>20.900000000000837</v>
      </c>
      <c r="L255" s="16"/>
      <c r="M255" s="35" t="e">
        <f>+M254+#REF!/10</f>
        <v>#REF!</v>
      </c>
    </row>
    <row r="256" spans="2:13" s="2" customFormat="1" ht="15" hidden="1" customHeight="1" x14ac:dyDescent="0.5">
      <c r="B256" s="23">
        <f t="shared" si="0"/>
        <v>19.410000000000604</v>
      </c>
      <c r="C256" s="16"/>
      <c r="D256" s="35" t="e">
        <f>+D255+#REF!/10</f>
        <v>#REF!</v>
      </c>
      <c r="E256" s="23">
        <f t="shared" si="1"/>
        <v>19.910000000000682</v>
      </c>
      <c r="F256" s="16"/>
      <c r="G256" s="35" t="e">
        <f>+G255+#REF!/10</f>
        <v>#REF!</v>
      </c>
      <c r="H256" s="23">
        <f t="shared" si="2"/>
        <v>20.41000000000076</v>
      </c>
      <c r="I256" s="16"/>
      <c r="J256" s="35" t="e">
        <f>+J255+#REF!/10</f>
        <v>#REF!</v>
      </c>
      <c r="K256" s="23">
        <f t="shared" si="3"/>
        <v>20.910000000000839</v>
      </c>
      <c r="L256" s="16"/>
      <c r="M256" s="35" t="e">
        <f>+M255+#REF!/10</f>
        <v>#REF!</v>
      </c>
    </row>
    <row r="257" spans="2:13" s="2" customFormat="1" ht="15" hidden="1" customHeight="1" x14ac:dyDescent="0.5">
      <c r="B257" s="23">
        <f t="shared" si="0"/>
        <v>19.420000000000606</v>
      </c>
      <c r="C257" s="16"/>
      <c r="D257" s="35" t="e">
        <f>+D256+#REF!/10</f>
        <v>#REF!</v>
      </c>
      <c r="E257" s="23">
        <f t="shared" si="1"/>
        <v>19.920000000000684</v>
      </c>
      <c r="F257" s="16"/>
      <c r="G257" s="35" t="e">
        <f>+G256+#REF!/10</f>
        <v>#REF!</v>
      </c>
      <c r="H257" s="23">
        <f t="shared" si="2"/>
        <v>20.420000000000762</v>
      </c>
      <c r="I257" s="16"/>
      <c r="J257" s="35" t="e">
        <f>+J256+#REF!/10</f>
        <v>#REF!</v>
      </c>
      <c r="K257" s="23">
        <f t="shared" si="3"/>
        <v>20.92000000000084</v>
      </c>
      <c r="L257" s="16"/>
      <c r="M257" s="35" t="e">
        <f>+M256+#REF!/10</f>
        <v>#REF!</v>
      </c>
    </row>
    <row r="258" spans="2:13" s="2" customFormat="1" ht="15" hidden="1" customHeight="1" x14ac:dyDescent="0.5">
      <c r="B258" s="23">
        <f t="shared" si="0"/>
        <v>19.430000000000607</v>
      </c>
      <c r="C258" s="16"/>
      <c r="D258" s="35" t="e">
        <f>+D257+#REF!/10</f>
        <v>#REF!</v>
      </c>
      <c r="E258" s="23">
        <f t="shared" si="1"/>
        <v>19.930000000000685</v>
      </c>
      <c r="F258" s="16"/>
      <c r="G258" s="35" t="e">
        <f>+G257+#REF!/10</f>
        <v>#REF!</v>
      </c>
      <c r="H258" s="23">
        <f t="shared" si="2"/>
        <v>20.430000000000764</v>
      </c>
      <c r="I258" s="16"/>
      <c r="J258" s="35" t="e">
        <f>+J257+#REF!/10</f>
        <v>#REF!</v>
      </c>
      <c r="K258" s="23">
        <f t="shared" si="3"/>
        <v>20.930000000000842</v>
      </c>
      <c r="L258" s="16"/>
      <c r="M258" s="35" t="e">
        <f>+M257+#REF!/10</f>
        <v>#REF!</v>
      </c>
    </row>
    <row r="259" spans="2:13" s="2" customFormat="1" ht="15" hidden="1" customHeight="1" x14ac:dyDescent="0.5">
      <c r="B259" s="23">
        <f t="shared" si="0"/>
        <v>19.440000000000609</v>
      </c>
      <c r="C259" s="16"/>
      <c r="D259" s="35" t="e">
        <f>+D258+#REF!/10</f>
        <v>#REF!</v>
      </c>
      <c r="E259" s="23">
        <f t="shared" si="1"/>
        <v>19.940000000000687</v>
      </c>
      <c r="F259" s="16"/>
      <c r="G259" s="35" t="e">
        <f>+G258+#REF!/10</f>
        <v>#REF!</v>
      </c>
      <c r="H259" s="23">
        <f t="shared" si="2"/>
        <v>20.440000000000765</v>
      </c>
      <c r="I259" s="16"/>
      <c r="J259" s="35" t="e">
        <f>+J258+#REF!/10</f>
        <v>#REF!</v>
      </c>
      <c r="K259" s="23">
        <f t="shared" si="3"/>
        <v>20.940000000000843</v>
      </c>
      <c r="L259" s="16"/>
      <c r="M259" s="35" t="e">
        <f>+M258+#REF!/10</f>
        <v>#REF!</v>
      </c>
    </row>
    <row r="260" spans="2:13" s="2" customFormat="1" ht="15" hidden="1" customHeight="1" x14ac:dyDescent="0.5">
      <c r="B260" s="23">
        <f t="shared" si="0"/>
        <v>19.45000000000061</v>
      </c>
      <c r="C260" s="16"/>
      <c r="D260" s="35" t="e">
        <f>+D259+#REF!/10</f>
        <v>#REF!</v>
      </c>
      <c r="E260" s="23">
        <f t="shared" si="1"/>
        <v>19.950000000000689</v>
      </c>
      <c r="F260" s="16"/>
      <c r="G260" s="35" t="e">
        <f>+G259+#REF!/10</f>
        <v>#REF!</v>
      </c>
      <c r="H260" s="23">
        <f t="shared" si="2"/>
        <v>20.450000000000767</v>
      </c>
      <c r="I260" s="16"/>
      <c r="J260" s="35" t="e">
        <f>+J259+#REF!/10</f>
        <v>#REF!</v>
      </c>
      <c r="K260" s="23">
        <f t="shared" si="3"/>
        <v>20.950000000000845</v>
      </c>
      <c r="L260" s="16"/>
      <c r="M260" s="35" t="e">
        <f>+M259+#REF!/10</f>
        <v>#REF!</v>
      </c>
    </row>
    <row r="261" spans="2:13" s="2" customFormat="1" ht="15" hidden="1" customHeight="1" x14ac:dyDescent="0.5">
      <c r="B261" s="23">
        <f t="shared" si="0"/>
        <v>19.460000000000612</v>
      </c>
      <c r="C261" s="16"/>
      <c r="D261" s="35" t="e">
        <f>+D260+#REF!/10</f>
        <v>#REF!</v>
      </c>
      <c r="E261" s="23">
        <f t="shared" si="1"/>
        <v>19.96000000000069</v>
      </c>
      <c r="F261" s="16"/>
      <c r="G261" s="35" t="e">
        <f>+G260+#REF!/10</f>
        <v>#REF!</v>
      </c>
      <c r="H261" s="23">
        <f t="shared" si="2"/>
        <v>20.460000000000768</v>
      </c>
      <c r="I261" s="16"/>
      <c r="J261" s="35" t="e">
        <f>+J260+#REF!/10</f>
        <v>#REF!</v>
      </c>
      <c r="K261" s="23">
        <f t="shared" si="3"/>
        <v>20.960000000000846</v>
      </c>
      <c r="L261" s="16"/>
      <c r="M261" s="35" t="e">
        <f>+M260+#REF!/10</f>
        <v>#REF!</v>
      </c>
    </row>
    <row r="262" spans="2:13" s="2" customFormat="1" ht="15" hidden="1" customHeight="1" x14ac:dyDescent="0.5">
      <c r="B262" s="23">
        <f t="shared" si="0"/>
        <v>19.470000000000613</v>
      </c>
      <c r="C262" s="16"/>
      <c r="D262" s="35" t="e">
        <f>+D261+#REF!/10</f>
        <v>#REF!</v>
      </c>
      <c r="E262" s="23">
        <f t="shared" si="1"/>
        <v>19.970000000000692</v>
      </c>
      <c r="F262" s="16"/>
      <c r="G262" s="35" t="e">
        <f>+G261+#REF!/10</f>
        <v>#REF!</v>
      </c>
      <c r="H262" s="23">
        <f t="shared" si="2"/>
        <v>20.47000000000077</v>
      </c>
      <c r="I262" s="16"/>
      <c r="J262" s="35" t="e">
        <f>+J261+#REF!/10</f>
        <v>#REF!</v>
      </c>
      <c r="K262" s="23">
        <f t="shared" si="3"/>
        <v>20.970000000000848</v>
      </c>
      <c r="L262" s="16"/>
      <c r="M262" s="35" t="e">
        <f>+M261+#REF!/10</f>
        <v>#REF!</v>
      </c>
    </row>
    <row r="263" spans="2:13" s="2" customFormat="1" ht="15" hidden="1" customHeight="1" x14ac:dyDescent="0.5">
      <c r="B263" s="23">
        <f t="shared" si="0"/>
        <v>19.480000000000615</v>
      </c>
      <c r="C263" s="16"/>
      <c r="D263" s="35" t="e">
        <f>+D262+#REF!/10</f>
        <v>#REF!</v>
      </c>
      <c r="E263" s="23">
        <f t="shared" si="1"/>
        <v>19.980000000000693</v>
      </c>
      <c r="F263" s="16"/>
      <c r="G263" s="35" t="e">
        <f>+G262+#REF!/10</f>
        <v>#REF!</v>
      </c>
      <c r="H263" s="23">
        <f t="shared" si="2"/>
        <v>20.480000000000771</v>
      </c>
      <c r="I263" s="16"/>
      <c r="J263" s="35" t="e">
        <f>+J262+#REF!/10</f>
        <v>#REF!</v>
      </c>
      <c r="K263" s="23">
        <f t="shared" si="3"/>
        <v>20.98000000000085</v>
      </c>
      <c r="L263" s="16"/>
      <c r="M263" s="35" t="e">
        <f>+M262+#REF!/10</f>
        <v>#REF!</v>
      </c>
    </row>
    <row r="264" spans="2:13" s="2" customFormat="1" ht="15" hidden="1" customHeight="1" x14ac:dyDescent="0.5">
      <c r="B264" s="23">
        <f t="shared" si="0"/>
        <v>19.490000000000617</v>
      </c>
      <c r="C264" s="16"/>
      <c r="D264" s="35" t="e">
        <f>+D263+#REF!/10</f>
        <v>#REF!</v>
      </c>
      <c r="E264" s="23">
        <f t="shared" si="1"/>
        <v>19.990000000000695</v>
      </c>
      <c r="F264" s="16"/>
      <c r="G264" s="35" t="e">
        <f>+G263+#REF!/10</f>
        <v>#REF!</v>
      </c>
      <c r="H264" s="23">
        <f t="shared" si="2"/>
        <v>20.490000000000773</v>
      </c>
      <c r="I264" s="16"/>
      <c r="J264" s="35" t="e">
        <f>+J263+#REF!/10</f>
        <v>#REF!</v>
      </c>
      <c r="K264" s="23">
        <f t="shared" si="3"/>
        <v>20.990000000000851</v>
      </c>
      <c r="L264" s="16"/>
      <c r="M264" s="35" t="e">
        <f>+M263+#REF!/10</f>
        <v>#REF!</v>
      </c>
    </row>
    <row r="265" spans="2:13" s="2" customFormat="1" ht="15" hidden="1" customHeight="1" x14ac:dyDescent="0.5">
      <c r="B265" s="23">
        <f t="shared" si="0"/>
        <v>19.500000000000618</v>
      </c>
      <c r="C265" s="16"/>
      <c r="D265" s="35" t="e">
        <f>+D264+#REF!/10</f>
        <v>#REF!</v>
      </c>
      <c r="E265" s="23">
        <f t="shared" si="1"/>
        <v>20.000000000000696</v>
      </c>
      <c r="F265" s="16"/>
      <c r="G265" s="35" t="e">
        <f>+G264+#REF!/10</f>
        <v>#REF!</v>
      </c>
      <c r="H265" s="23">
        <f t="shared" si="2"/>
        <v>20.500000000000774</v>
      </c>
      <c r="I265" s="16"/>
      <c r="J265" s="35" t="e">
        <f>+J264+#REF!/10</f>
        <v>#REF!</v>
      </c>
      <c r="K265" s="23">
        <f t="shared" si="3"/>
        <v>21.000000000000853</v>
      </c>
      <c r="L265" s="16"/>
      <c r="M265" s="35" t="e">
        <f>+M264+#REF!/10</f>
        <v>#REF!</v>
      </c>
    </row>
    <row r="266" spans="2:13" s="2" customFormat="1" ht="15" hidden="1" customHeight="1" x14ac:dyDescent="0.5">
      <c r="B266" s="23">
        <f t="shared" si="0"/>
        <v>19.51000000000062</v>
      </c>
      <c r="C266" s="16"/>
      <c r="D266" s="35" t="e">
        <f>+D265+#REF!/10</f>
        <v>#REF!</v>
      </c>
      <c r="E266" s="23">
        <f t="shared" si="1"/>
        <v>20.010000000000698</v>
      </c>
      <c r="F266" s="16"/>
      <c r="G266" s="35" t="e">
        <f>+G265+#REF!/10</f>
        <v>#REF!</v>
      </c>
      <c r="H266" s="23">
        <f t="shared" si="2"/>
        <v>20.510000000000776</v>
      </c>
      <c r="I266" s="16"/>
      <c r="J266" s="35" t="e">
        <f>+J265+#REF!/10</f>
        <v>#REF!</v>
      </c>
      <c r="K266" s="23">
        <f t="shared" si="3"/>
        <v>21.010000000000854</v>
      </c>
      <c r="L266" s="16"/>
      <c r="M266" s="35" t="e">
        <f>+M265+#REF!/10</f>
        <v>#REF!</v>
      </c>
    </row>
    <row r="267" spans="2:13" s="2" customFormat="1" ht="15" hidden="1" customHeight="1" x14ac:dyDescent="0.5">
      <c r="B267" s="23">
        <f t="shared" si="0"/>
        <v>19.520000000000621</v>
      </c>
      <c r="C267" s="16"/>
      <c r="D267" s="35" t="e">
        <f>+D266+#REF!/10</f>
        <v>#REF!</v>
      </c>
      <c r="E267" s="23">
        <f t="shared" si="1"/>
        <v>20.020000000000699</v>
      </c>
      <c r="F267" s="16"/>
      <c r="G267" s="35" t="e">
        <f>+G266+#REF!/10</f>
        <v>#REF!</v>
      </c>
      <c r="H267" s="23">
        <f t="shared" si="2"/>
        <v>20.520000000000778</v>
      </c>
      <c r="I267" s="16"/>
      <c r="J267" s="35" t="e">
        <f>+J266+#REF!/10</f>
        <v>#REF!</v>
      </c>
      <c r="K267" s="23">
        <f t="shared" si="3"/>
        <v>21.020000000000856</v>
      </c>
      <c r="L267" s="16"/>
      <c r="M267" s="35" t="e">
        <f>+M266+#REF!/10</f>
        <v>#REF!</v>
      </c>
    </row>
    <row r="268" spans="2:13" s="2" customFormat="1" ht="15" hidden="1" customHeight="1" x14ac:dyDescent="0.5">
      <c r="B268" s="23">
        <f t="shared" si="0"/>
        <v>19.530000000000623</v>
      </c>
      <c r="C268" s="16"/>
      <c r="D268" s="35" t="e">
        <f>+D267+#REF!/10</f>
        <v>#REF!</v>
      </c>
      <c r="E268" s="23">
        <f t="shared" si="1"/>
        <v>20.030000000000701</v>
      </c>
      <c r="F268" s="16"/>
      <c r="G268" s="35" t="e">
        <f>+G267+#REF!/10</f>
        <v>#REF!</v>
      </c>
      <c r="H268" s="23">
        <f t="shared" si="2"/>
        <v>20.530000000000779</v>
      </c>
      <c r="I268" s="16"/>
      <c r="J268" s="35" t="e">
        <f>+J267+#REF!/10</f>
        <v>#REF!</v>
      </c>
      <c r="K268" s="23">
        <f t="shared" si="3"/>
        <v>21.030000000000857</v>
      </c>
      <c r="L268" s="16"/>
      <c r="M268" s="35" t="e">
        <f>+M267+#REF!/10</f>
        <v>#REF!</v>
      </c>
    </row>
    <row r="269" spans="2:13" s="2" customFormat="1" ht="15" hidden="1" customHeight="1" x14ac:dyDescent="0.5">
      <c r="B269" s="23">
        <f t="shared" si="0"/>
        <v>19.540000000000624</v>
      </c>
      <c r="C269" s="16"/>
      <c r="D269" s="35" t="e">
        <f>+D268+#REF!/10</f>
        <v>#REF!</v>
      </c>
      <c r="E269" s="23">
        <f t="shared" si="1"/>
        <v>20.040000000000703</v>
      </c>
      <c r="F269" s="16"/>
      <c r="G269" s="35" t="e">
        <f>+G268+#REF!/10</f>
        <v>#REF!</v>
      </c>
      <c r="H269" s="23">
        <f t="shared" si="2"/>
        <v>20.540000000000781</v>
      </c>
      <c r="I269" s="16"/>
      <c r="J269" s="35" t="e">
        <f>+J268+#REF!/10</f>
        <v>#REF!</v>
      </c>
      <c r="K269" s="23">
        <f t="shared" si="3"/>
        <v>21.040000000000859</v>
      </c>
      <c r="L269" s="16"/>
      <c r="M269" s="35" t="e">
        <f>+M268+#REF!/10</f>
        <v>#REF!</v>
      </c>
    </row>
    <row r="270" spans="2:13" s="2" customFormat="1" ht="15" hidden="1" customHeight="1" x14ac:dyDescent="0.5">
      <c r="B270" s="23">
        <f t="shared" si="0"/>
        <v>19.550000000000626</v>
      </c>
      <c r="C270" s="16"/>
      <c r="D270" s="35" t="e">
        <f>+D269+#REF!/10</f>
        <v>#REF!</v>
      </c>
      <c r="E270" s="23">
        <f t="shared" si="1"/>
        <v>20.050000000000704</v>
      </c>
      <c r="F270" s="16"/>
      <c r="G270" s="35" t="e">
        <f>+G269+#REF!/10</f>
        <v>#REF!</v>
      </c>
      <c r="H270" s="23">
        <f t="shared" si="2"/>
        <v>20.550000000000782</v>
      </c>
      <c r="I270" s="16"/>
      <c r="J270" s="35" t="e">
        <f>+J269+#REF!/10</f>
        <v>#REF!</v>
      </c>
      <c r="K270" s="23">
        <f t="shared" si="3"/>
        <v>21.05000000000086</v>
      </c>
      <c r="L270" s="16"/>
      <c r="M270" s="35" t="e">
        <f>+M269+#REF!/10</f>
        <v>#REF!</v>
      </c>
    </row>
    <row r="271" spans="2:13" s="2" customFormat="1" ht="15" hidden="1" customHeight="1" x14ac:dyDescent="0.5">
      <c r="B271" s="23">
        <f t="shared" si="0"/>
        <v>19.560000000000628</v>
      </c>
      <c r="C271" s="16"/>
      <c r="D271" s="35" t="e">
        <f>+D270+#REF!/10</f>
        <v>#REF!</v>
      </c>
      <c r="E271" s="23">
        <f t="shared" si="1"/>
        <v>20.060000000000706</v>
      </c>
      <c r="F271" s="16"/>
      <c r="G271" s="35" t="e">
        <f>+G270+#REF!/10</f>
        <v>#REF!</v>
      </c>
      <c r="H271" s="23">
        <f t="shared" si="2"/>
        <v>20.560000000000784</v>
      </c>
      <c r="I271" s="16"/>
      <c r="J271" s="35" t="e">
        <f>+J270+#REF!/10</f>
        <v>#REF!</v>
      </c>
      <c r="K271" s="23">
        <f t="shared" si="3"/>
        <v>21.060000000000862</v>
      </c>
      <c r="L271" s="16"/>
      <c r="M271" s="35" t="e">
        <f>+M270+#REF!/10</f>
        <v>#REF!</v>
      </c>
    </row>
    <row r="272" spans="2:13" s="2" customFormat="1" ht="15" hidden="1" customHeight="1" x14ac:dyDescent="0.5">
      <c r="B272" s="23">
        <f t="shared" si="0"/>
        <v>19.570000000000629</v>
      </c>
      <c r="C272" s="16"/>
      <c r="D272" s="35" t="e">
        <f>+D271+#REF!/10</f>
        <v>#REF!</v>
      </c>
      <c r="E272" s="23">
        <f t="shared" si="1"/>
        <v>20.070000000000707</v>
      </c>
      <c r="F272" s="16"/>
      <c r="G272" s="35" t="e">
        <f>+G271+#REF!/10</f>
        <v>#REF!</v>
      </c>
      <c r="H272" s="23">
        <f t="shared" si="2"/>
        <v>20.570000000000785</v>
      </c>
      <c r="I272" s="16"/>
      <c r="J272" s="35" t="e">
        <f>+J271+#REF!/10</f>
        <v>#REF!</v>
      </c>
      <c r="K272" s="23">
        <f t="shared" si="3"/>
        <v>21.070000000000864</v>
      </c>
      <c r="L272" s="16"/>
      <c r="M272" s="35" t="e">
        <f>+M271+#REF!/10</f>
        <v>#REF!</v>
      </c>
    </row>
    <row r="273" spans="2:13" s="2" customFormat="1" ht="15" hidden="1" customHeight="1" x14ac:dyDescent="0.5">
      <c r="B273" s="23">
        <f t="shared" si="0"/>
        <v>19.580000000000631</v>
      </c>
      <c r="C273" s="16"/>
      <c r="D273" s="35" t="e">
        <f>+D272+#REF!/10</f>
        <v>#REF!</v>
      </c>
      <c r="E273" s="23">
        <f t="shared" si="1"/>
        <v>20.080000000000709</v>
      </c>
      <c r="F273" s="16"/>
      <c r="G273" s="35" t="e">
        <f>+G272+#REF!/10</f>
        <v>#REF!</v>
      </c>
      <c r="H273" s="23">
        <f t="shared" si="2"/>
        <v>20.580000000000787</v>
      </c>
      <c r="I273" s="16"/>
      <c r="J273" s="35" t="e">
        <f>+J272+#REF!/10</f>
        <v>#REF!</v>
      </c>
      <c r="K273" s="23">
        <f t="shared" si="3"/>
        <v>21.080000000000865</v>
      </c>
      <c r="L273" s="16"/>
      <c r="M273" s="35" t="e">
        <f>+M272+#REF!/10</f>
        <v>#REF!</v>
      </c>
    </row>
    <row r="274" spans="2:13" s="2" customFormat="1" ht="15" hidden="1" customHeight="1" x14ac:dyDescent="0.5">
      <c r="B274" s="23">
        <f t="shared" si="0"/>
        <v>19.590000000000632</v>
      </c>
      <c r="C274" s="16"/>
      <c r="D274" s="35" t="e">
        <f>+D273+#REF!/10</f>
        <v>#REF!</v>
      </c>
      <c r="E274" s="23">
        <f t="shared" si="1"/>
        <v>20.09000000000071</v>
      </c>
      <c r="F274" s="16"/>
      <c r="G274" s="35" t="e">
        <f>+G273+#REF!/10</f>
        <v>#REF!</v>
      </c>
      <c r="H274" s="23">
        <f t="shared" si="2"/>
        <v>20.590000000000789</v>
      </c>
      <c r="I274" s="16"/>
      <c r="J274" s="35" t="e">
        <f>+J273+#REF!/10</f>
        <v>#REF!</v>
      </c>
      <c r="K274" s="23">
        <f t="shared" si="3"/>
        <v>21.090000000000867</v>
      </c>
      <c r="L274" s="16"/>
      <c r="M274" s="35" t="e">
        <f>+M273+#REF!/10</f>
        <v>#REF!</v>
      </c>
    </row>
    <row r="275" spans="2:13" s="2" customFormat="1" ht="15" hidden="1" customHeight="1" x14ac:dyDescent="0.5">
      <c r="B275" s="23">
        <f t="shared" si="0"/>
        <v>19.600000000000634</v>
      </c>
      <c r="C275" s="16"/>
      <c r="D275" s="35" t="e">
        <f>+D274+#REF!/10</f>
        <v>#REF!</v>
      </c>
      <c r="E275" s="23">
        <f t="shared" si="1"/>
        <v>20.100000000000712</v>
      </c>
      <c r="F275" s="16"/>
      <c r="G275" s="35" t="e">
        <f>+G274+#REF!/10</f>
        <v>#REF!</v>
      </c>
      <c r="H275" s="23">
        <f t="shared" si="2"/>
        <v>20.60000000000079</v>
      </c>
      <c r="I275" s="16"/>
      <c r="J275" s="35" t="e">
        <f>+J274+#REF!/10</f>
        <v>#REF!</v>
      </c>
      <c r="K275" s="23">
        <f t="shared" si="3"/>
        <v>21.100000000000868</v>
      </c>
      <c r="L275" s="16"/>
      <c r="M275" s="35" t="e">
        <f>+M274+#REF!/10</f>
        <v>#REF!</v>
      </c>
    </row>
    <row r="276" spans="2:13" s="2" customFormat="1" ht="15" hidden="1" customHeight="1" x14ac:dyDescent="0.5">
      <c r="B276" s="23">
        <f t="shared" si="0"/>
        <v>19.610000000000635</v>
      </c>
      <c r="C276" s="16"/>
      <c r="D276" s="35" t="e">
        <f>+D275+#REF!/10</f>
        <v>#REF!</v>
      </c>
      <c r="E276" s="23">
        <f t="shared" si="1"/>
        <v>20.110000000000714</v>
      </c>
      <c r="F276" s="16"/>
      <c r="G276" s="35" t="e">
        <f>+G275+#REF!/10</f>
        <v>#REF!</v>
      </c>
      <c r="H276" s="23">
        <f t="shared" si="2"/>
        <v>20.610000000000792</v>
      </c>
      <c r="I276" s="16"/>
      <c r="J276" s="35" t="e">
        <f>+J275+#REF!/10</f>
        <v>#REF!</v>
      </c>
      <c r="K276" s="23">
        <f t="shared" si="3"/>
        <v>21.11000000000087</v>
      </c>
      <c r="L276" s="16"/>
      <c r="M276" s="35" t="e">
        <f>+M275+#REF!/10</f>
        <v>#REF!</v>
      </c>
    </row>
    <row r="277" spans="2:13" s="2" customFormat="1" ht="15" hidden="1" customHeight="1" x14ac:dyDescent="0.5">
      <c r="B277" s="23">
        <f t="shared" si="0"/>
        <v>19.620000000000637</v>
      </c>
      <c r="C277" s="16"/>
      <c r="D277" s="35" t="e">
        <f>+D276+#REF!/10</f>
        <v>#REF!</v>
      </c>
      <c r="E277" s="23">
        <f t="shared" si="1"/>
        <v>20.120000000000715</v>
      </c>
      <c r="F277" s="16"/>
      <c r="G277" s="35" t="e">
        <f>+G276+#REF!/10</f>
        <v>#REF!</v>
      </c>
      <c r="H277" s="23">
        <f t="shared" si="2"/>
        <v>20.620000000000793</v>
      </c>
      <c r="I277" s="16"/>
      <c r="J277" s="35" t="e">
        <f>+J276+#REF!/10</f>
        <v>#REF!</v>
      </c>
      <c r="K277" s="23">
        <f t="shared" si="3"/>
        <v>21.120000000000871</v>
      </c>
      <c r="L277" s="16"/>
      <c r="M277" s="35" t="e">
        <f>+M276+#REF!/10</f>
        <v>#REF!</v>
      </c>
    </row>
    <row r="278" spans="2:13" s="2" customFormat="1" ht="15" hidden="1" customHeight="1" x14ac:dyDescent="0.5">
      <c r="B278" s="23">
        <f t="shared" si="0"/>
        <v>19.630000000000638</v>
      </c>
      <c r="C278" s="16"/>
      <c r="D278" s="35" t="e">
        <f>+D277+#REF!/10</f>
        <v>#REF!</v>
      </c>
      <c r="E278" s="23">
        <f t="shared" si="1"/>
        <v>20.130000000000717</v>
      </c>
      <c r="F278" s="16"/>
      <c r="G278" s="35" t="e">
        <f>+G277+#REF!/10</f>
        <v>#REF!</v>
      </c>
      <c r="H278" s="23">
        <f t="shared" si="2"/>
        <v>20.630000000000795</v>
      </c>
      <c r="I278" s="16"/>
      <c r="J278" s="35" t="e">
        <f>+J277+#REF!/10</f>
        <v>#REF!</v>
      </c>
      <c r="K278" s="23">
        <f t="shared" si="3"/>
        <v>21.130000000000873</v>
      </c>
      <c r="L278" s="16"/>
      <c r="M278" s="35" t="e">
        <f>+M277+#REF!/10</f>
        <v>#REF!</v>
      </c>
    </row>
    <row r="279" spans="2:13" s="2" customFormat="1" ht="15" hidden="1" customHeight="1" x14ac:dyDescent="0.5">
      <c r="B279" s="23">
        <f t="shared" si="0"/>
        <v>19.64000000000064</v>
      </c>
      <c r="C279" s="16"/>
      <c r="D279" s="35" t="e">
        <f>+D278+#REF!/10</f>
        <v>#REF!</v>
      </c>
      <c r="E279" s="23">
        <f t="shared" si="1"/>
        <v>20.140000000000718</v>
      </c>
      <c r="F279" s="16"/>
      <c r="G279" s="35" t="e">
        <f>+G278+#REF!/10</f>
        <v>#REF!</v>
      </c>
      <c r="H279" s="23">
        <f t="shared" si="2"/>
        <v>20.640000000000796</v>
      </c>
      <c r="I279" s="16"/>
      <c r="J279" s="35" t="e">
        <f>+J278+#REF!/10</f>
        <v>#REF!</v>
      </c>
      <c r="K279" s="23">
        <f t="shared" si="3"/>
        <v>21.140000000000875</v>
      </c>
      <c r="L279" s="16"/>
      <c r="M279" s="35" t="e">
        <f>+M278+#REF!/10</f>
        <v>#REF!</v>
      </c>
    </row>
    <row r="280" spans="2:13" s="2" customFormat="1" ht="15" hidden="1" customHeight="1" x14ac:dyDescent="0.5">
      <c r="B280" s="23">
        <f t="shared" si="0"/>
        <v>19.650000000000642</v>
      </c>
      <c r="C280" s="16"/>
      <c r="D280" s="35" t="e">
        <f>+D279+#REF!/10</f>
        <v>#REF!</v>
      </c>
      <c r="E280" s="23">
        <f t="shared" si="1"/>
        <v>20.15000000000072</v>
      </c>
      <c r="F280" s="16"/>
      <c r="G280" s="35" t="e">
        <f>+G279+#REF!/10</f>
        <v>#REF!</v>
      </c>
      <c r="H280" s="23">
        <f t="shared" si="2"/>
        <v>20.650000000000798</v>
      </c>
      <c r="I280" s="16"/>
      <c r="J280" s="35" t="e">
        <f>+J279+#REF!/10</f>
        <v>#REF!</v>
      </c>
      <c r="K280" s="23">
        <f t="shared" si="3"/>
        <v>21.150000000000876</v>
      </c>
      <c r="L280" s="16"/>
      <c r="M280" s="35" t="e">
        <f>+M279+#REF!/10</f>
        <v>#REF!</v>
      </c>
    </row>
    <row r="281" spans="2:13" s="2" customFormat="1" ht="15" hidden="1" customHeight="1" x14ac:dyDescent="0.5">
      <c r="B281" s="23">
        <f t="shared" si="0"/>
        <v>19.660000000000643</v>
      </c>
      <c r="C281" s="16"/>
      <c r="D281" s="35" t="e">
        <f>+D280+#REF!/10</f>
        <v>#REF!</v>
      </c>
      <c r="E281" s="23">
        <f t="shared" si="1"/>
        <v>20.160000000000721</v>
      </c>
      <c r="F281" s="16"/>
      <c r="G281" s="35" t="e">
        <f>+G280+#REF!/10</f>
        <v>#REF!</v>
      </c>
      <c r="H281" s="23">
        <f t="shared" si="2"/>
        <v>20.6600000000008</v>
      </c>
      <c r="I281" s="16"/>
      <c r="J281" s="35" t="e">
        <f>+J280+#REF!/10</f>
        <v>#REF!</v>
      </c>
      <c r="K281" s="23">
        <f t="shared" si="3"/>
        <v>21.160000000000878</v>
      </c>
      <c r="L281" s="16"/>
      <c r="M281" s="35" t="e">
        <f>+M280+#REF!/10</f>
        <v>#REF!</v>
      </c>
    </row>
    <row r="282" spans="2:13" s="2" customFormat="1" ht="15" hidden="1" customHeight="1" x14ac:dyDescent="0.5">
      <c r="B282" s="23">
        <f t="shared" si="0"/>
        <v>19.670000000000645</v>
      </c>
      <c r="C282" s="16"/>
      <c r="D282" s="35" t="e">
        <f>+D281+#REF!/10</f>
        <v>#REF!</v>
      </c>
      <c r="E282" s="23">
        <f t="shared" si="1"/>
        <v>20.170000000000723</v>
      </c>
      <c r="F282" s="16"/>
      <c r="G282" s="35" t="e">
        <f>+G281+#REF!/10</f>
        <v>#REF!</v>
      </c>
      <c r="H282" s="23">
        <f t="shared" si="2"/>
        <v>20.670000000000801</v>
      </c>
      <c r="I282" s="16"/>
      <c r="J282" s="35" t="e">
        <f>+J281+#REF!/10</f>
        <v>#REF!</v>
      </c>
      <c r="K282" s="23">
        <f t="shared" si="3"/>
        <v>21.170000000000879</v>
      </c>
      <c r="L282" s="16"/>
      <c r="M282" s="35" t="e">
        <f>+M281+#REF!/10</f>
        <v>#REF!</v>
      </c>
    </row>
    <row r="283" spans="2:13" s="2" customFormat="1" ht="15" hidden="1" customHeight="1" x14ac:dyDescent="0.5">
      <c r="B283" s="24">
        <f t="shared" si="0"/>
        <v>19.680000000000646</v>
      </c>
      <c r="C283" s="17"/>
      <c r="D283" s="36" t="e">
        <f>+D282+#REF!/10</f>
        <v>#REF!</v>
      </c>
      <c r="E283" s="24">
        <f t="shared" si="1"/>
        <v>20.180000000000724</v>
      </c>
      <c r="F283" s="17"/>
      <c r="G283" s="36" t="e">
        <f>+G282+#REF!/10</f>
        <v>#REF!</v>
      </c>
      <c r="H283" s="24">
        <f t="shared" si="2"/>
        <v>20.680000000000803</v>
      </c>
      <c r="I283" s="17"/>
      <c r="J283" s="36" t="e">
        <f>+J282+#REF!/10</f>
        <v>#REF!</v>
      </c>
      <c r="K283" s="24">
        <f t="shared" si="3"/>
        <v>21.180000000000881</v>
      </c>
      <c r="L283" s="17"/>
      <c r="M283" s="36" t="e">
        <f>+M282+#REF!/10</f>
        <v>#REF!</v>
      </c>
    </row>
    <row r="284" spans="2:13" s="2" customFormat="1" ht="15" hidden="1" customHeight="1" x14ac:dyDescent="0.5">
      <c r="B284" s="25"/>
      <c r="C284" s="9"/>
      <c r="D284" s="37"/>
      <c r="E284" s="25"/>
      <c r="F284" s="9"/>
      <c r="G284" s="37"/>
      <c r="H284" s="25"/>
      <c r="I284" s="9"/>
      <c r="J284" s="37"/>
      <c r="K284" s="25"/>
      <c r="L284" s="9"/>
      <c r="M284" s="37"/>
    </row>
    <row r="285" spans="2:13" s="2" customFormat="1" ht="15" hidden="1" customHeight="1" x14ac:dyDescent="0.5">
      <c r="B285" s="25"/>
      <c r="C285" s="9"/>
      <c r="D285" s="37"/>
      <c r="E285" s="25"/>
      <c r="F285" s="9"/>
      <c r="G285" s="37"/>
      <c r="H285" s="25"/>
      <c r="I285" s="9"/>
      <c r="J285" s="37"/>
      <c r="K285" s="25"/>
      <c r="L285" s="9"/>
      <c r="M285" s="37"/>
    </row>
    <row r="286" spans="2:13" s="2" customFormat="1" ht="15" hidden="1" customHeight="1" x14ac:dyDescent="0.5">
      <c r="B286" s="25"/>
      <c r="C286" s="9"/>
      <c r="D286" s="37"/>
      <c r="E286" s="25"/>
      <c r="F286" s="9"/>
      <c r="G286" s="37"/>
      <c r="H286" s="25"/>
      <c r="I286" s="9"/>
      <c r="J286" s="37"/>
      <c r="K286" s="25"/>
      <c r="L286" s="9"/>
      <c r="M286" s="37"/>
    </row>
    <row r="287" spans="2:13" s="2" customFormat="1" ht="15" hidden="1" customHeight="1" x14ac:dyDescent="0.5">
      <c r="B287" s="25"/>
      <c r="C287" s="9"/>
      <c r="D287" s="37"/>
      <c r="E287" s="25"/>
      <c r="F287" s="9"/>
      <c r="G287" s="37"/>
      <c r="H287" s="25"/>
      <c r="I287" s="9"/>
      <c r="J287" s="37"/>
      <c r="K287" s="25"/>
      <c r="L287" s="9"/>
      <c r="M287" s="37"/>
    </row>
    <row r="288" spans="2:13" s="2" customFormat="1" ht="15" hidden="1" customHeight="1" x14ac:dyDescent="0.5">
      <c r="B288" s="25"/>
      <c r="C288" s="9"/>
      <c r="D288" s="37"/>
      <c r="E288" s="25"/>
      <c r="F288" s="9"/>
      <c r="G288" s="37"/>
      <c r="H288" s="25"/>
      <c r="I288" s="9"/>
      <c r="J288" s="37"/>
      <c r="K288" s="25"/>
      <c r="L288" s="9"/>
      <c r="M288" s="37"/>
    </row>
    <row r="289" spans="2:13" s="2" customFormat="1" ht="15" hidden="1" customHeight="1" x14ac:dyDescent="0.5">
      <c r="B289" s="25"/>
      <c r="C289" s="9"/>
      <c r="D289" s="37"/>
      <c r="E289" s="25"/>
      <c r="F289" s="9"/>
      <c r="G289" s="37"/>
      <c r="H289" s="25"/>
      <c r="I289" s="9"/>
      <c r="J289" s="37"/>
      <c r="K289" s="25"/>
      <c r="L289" s="9"/>
      <c r="M289" s="37"/>
    </row>
    <row r="290" spans="2:13" s="2" customFormat="1" ht="15" hidden="1" customHeight="1" x14ac:dyDescent="0.5">
      <c r="B290" s="25"/>
      <c r="C290" s="9"/>
      <c r="D290" s="37"/>
      <c r="E290" s="25"/>
      <c r="F290" s="9"/>
      <c r="G290" s="37"/>
      <c r="H290" s="25"/>
      <c r="I290" s="9"/>
      <c r="J290" s="37"/>
      <c r="K290" s="25"/>
      <c r="L290" s="9"/>
      <c r="M290" s="37"/>
    </row>
    <row r="291" spans="2:13" s="2" customFormat="1" ht="15" hidden="1" customHeight="1" x14ac:dyDescent="0.5">
      <c r="B291" s="25"/>
      <c r="C291" s="9"/>
      <c r="D291" s="37"/>
      <c r="E291" s="25"/>
      <c r="F291" s="9"/>
      <c r="G291" s="37"/>
      <c r="H291" s="25"/>
      <c r="I291" s="9"/>
      <c r="J291" s="37"/>
      <c r="K291" s="25"/>
      <c r="L291" s="9"/>
      <c r="M291" s="37"/>
    </row>
    <row r="292" spans="2:13" s="2" customFormat="1" ht="15" hidden="1" customHeight="1" x14ac:dyDescent="0.5">
      <c r="B292" s="25"/>
      <c r="C292" s="9"/>
      <c r="D292" s="37"/>
      <c r="E292" s="25"/>
      <c r="F292" s="9"/>
      <c r="G292" s="37"/>
      <c r="H292" s="25"/>
      <c r="I292" s="9"/>
      <c r="J292" s="37"/>
      <c r="K292" s="25"/>
      <c r="L292" s="9"/>
      <c r="M292" s="37"/>
    </row>
    <row r="293" spans="2:13" s="2" customFormat="1" ht="15" hidden="1" customHeight="1" x14ac:dyDescent="0.5">
      <c r="B293" s="25"/>
      <c r="C293" s="9"/>
      <c r="D293" s="37"/>
      <c r="E293" s="25"/>
      <c r="F293" s="9"/>
      <c r="G293" s="37"/>
      <c r="H293" s="25"/>
      <c r="I293" s="9"/>
      <c r="J293" s="37"/>
      <c r="K293" s="25"/>
      <c r="L293" s="9"/>
      <c r="M293" s="37"/>
    </row>
    <row r="294" spans="2:13" s="2" customFormat="1" ht="15" hidden="1" customHeight="1" x14ac:dyDescent="0.5">
      <c r="B294" s="25"/>
      <c r="C294" s="9"/>
      <c r="D294" s="37"/>
      <c r="E294" s="25"/>
      <c r="F294" s="9"/>
      <c r="G294" s="37"/>
      <c r="H294" s="25"/>
      <c r="I294" s="9"/>
      <c r="J294" s="37"/>
      <c r="K294" s="25"/>
      <c r="L294" s="9"/>
      <c r="M294" s="37"/>
    </row>
    <row r="295" spans="2:13" s="2" customFormat="1" ht="15" hidden="1" customHeight="1" x14ac:dyDescent="0.5">
      <c r="B295" s="25"/>
      <c r="C295" s="9"/>
      <c r="D295" s="37"/>
      <c r="E295" s="25"/>
      <c r="F295" s="9"/>
      <c r="G295" s="37"/>
      <c r="H295" s="25"/>
      <c r="I295" s="9"/>
      <c r="J295" s="37"/>
      <c r="K295" s="25"/>
      <c r="L295" s="9"/>
      <c r="M295" s="37"/>
    </row>
    <row r="296" spans="2:13" s="2" customFormat="1" ht="15" hidden="1" customHeight="1" x14ac:dyDescent="0.5">
      <c r="B296" s="25"/>
      <c r="C296" s="9"/>
      <c r="D296" s="37"/>
      <c r="E296" s="25"/>
      <c r="F296" s="9"/>
      <c r="G296" s="37"/>
      <c r="H296" s="25"/>
      <c r="I296" s="9"/>
      <c r="J296" s="37"/>
      <c r="K296" s="25"/>
      <c r="L296" s="9"/>
      <c r="M296" s="37"/>
    </row>
    <row r="297" spans="2:13" s="2" customFormat="1" ht="15" hidden="1" customHeight="1" x14ac:dyDescent="0.5">
      <c r="B297" s="25"/>
      <c r="C297" s="9"/>
      <c r="D297" s="37"/>
      <c r="E297" s="25"/>
      <c r="F297" s="9"/>
      <c r="G297" s="37"/>
      <c r="H297" s="25"/>
      <c r="I297" s="9"/>
      <c r="J297" s="37"/>
      <c r="K297" s="25"/>
      <c r="L297" s="9"/>
      <c r="M297" s="37"/>
    </row>
    <row r="298" spans="2:13" s="2" customFormat="1" ht="15" hidden="1" customHeight="1" x14ac:dyDescent="0.5">
      <c r="B298" s="25"/>
      <c r="C298" s="9"/>
      <c r="D298" s="37"/>
      <c r="E298" s="25"/>
      <c r="F298" s="9"/>
      <c r="G298" s="37"/>
      <c r="H298" s="25"/>
      <c r="I298" s="9"/>
      <c r="J298" s="37"/>
      <c r="K298" s="25"/>
      <c r="L298" s="9"/>
      <c r="M298" s="37"/>
    </row>
    <row r="299" spans="2:13" s="2" customFormat="1" ht="15" hidden="1" customHeight="1" x14ac:dyDescent="0.5">
      <c r="B299" s="25"/>
      <c r="C299" s="9"/>
      <c r="D299" s="37"/>
      <c r="E299" s="25"/>
      <c r="F299" s="9"/>
      <c r="G299" s="37"/>
      <c r="H299" s="25"/>
      <c r="I299" s="9"/>
      <c r="J299" s="37"/>
      <c r="K299" s="25"/>
      <c r="L299" s="9"/>
      <c r="M299" s="37"/>
    </row>
    <row r="300" spans="2:13" s="2" customFormat="1" ht="15" hidden="1" customHeight="1" x14ac:dyDescent="0.5">
      <c r="B300" s="25"/>
      <c r="C300" s="9"/>
      <c r="D300" s="37"/>
      <c r="E300" s="25"/>
      <c r="F300" s="9"/>
      <c r="G300" s="37"/>
      <c r="H300" s="25"/>
      <c r="I300" s="9"/>
      <c r="J300" s="37"/>
      <c r="K300" s="25"/>
      <c r="L300" s="9"/>
      <c r="M300" s="37"/>
    </row>
    <row r="301" spans="2:13" s="2" customFormat="1" ht="15" hidden="1" customHeight="1" x14ac:dyDescent="0.5">
      <c r="B301" s="25"/>
      <c r="C301" s="9"/>
      <c r="D301" s="37"/>
      <c r="E301" s="25"/>
      <c r="F301" s="9"/>
      <c r="G301" s="37"/>
      <c r="H301" s="25"/>
      <c r="I301" s="9"/>
      <c r="J301" s="37"/>
      <c r="K301" s="25"/>
      <c r="L301" s="9"/>
      <c r="M301" s="37"/>
    </row>
    <row r="302" spans="2:13" s="2" customFormat="1" ht="15" hidden="1" customHeight="1" x14ac:dyDescent="0.5">
      <c r="B302" s="25"/>
      <c r="C302" s="9"/>
      <c r="D302" s="37"/>
      <c r="E302" s="25"/>
      <c r="F302" s="9"/>
      <c r="G302" s="37"/>
      <c r="H302" s="25"/>
      <c r="I302" s="9"/>
      <c r="J302" s="37"/>
      <c r="K302" s="25"/>
      <c r="L302" s="9"/>
      <c r="M302" s="37"/>
    </row>
    <row r="303" spans="2:13" s="2" customFormat="1" ht="15" hidden="1" customHeight="1" x14ac:dyDescent="0.5">
      <c r="B303" s="25"/>
      <c r="C303" s="9"/>
      <c r="D303" s="37"/>
      <c r="E303" s="25"/>
      <c r="F303" s="9"/>
      <c r="G303" s="37"/>
      <c r="H303" s="25"/>
      <c r="I303" s="9"/>
      <c r="J303" s="37"/>
      <c r="K303" s="25"/>
      <c r="L303" s="9"/>
      <c r="M303" s="37"/>
    </row>
    <row r="304" spans="2:13" s="2" customFormat="1" ht="15" hidden="1" customHeight="1" x14ac:dyDescent="0.5">
      <c r="B304" s="25"/>
      <c r="C304" s="9"/>
      <c r="D304" s="37"/>
      <c r="E304" s="25"/>
      <c r="F304" s="9"/>
      <c r="G304" s="37"/>
      <c r="H304" s="25"/>
      <c r="I304" s="9"/>
      <c r="J304" s="37"/>
      <c r="K304" s="25"/>
      <c r="L304" s="9"/>
      <c r="M304" s="37"/>
    </row>
    <row r="305" spans="2:13" s="2" customFormat="1" ht="21.75" hidden="1" x14ac:dyDescent="0.5">
      <c r="B305" s="25"/>
      <c r="C305" s="9"/>
      <c r="D305" s="37"/>
      <c r="E305" s="25"/>
      <c r="F305" s="9"/>
      <c r="G305" s="37"/>
      <c r="H305" s="25"/>
      <c r="I305" s="9"/>
      <c r="J305" s="37"/>
      <c r="K305" s="25"/>
      <c r="L305" s="9"/>
      <c r="M305" s="37"/>
    </row>
    <row r="306" spans="2:13" s="2" customFormat="1" ht="21.75" hidden="1" x14ac:dyDescent="0.5">
      <c r="B306" s="25"/>
      <c r="C306" s="9"/>
      <c r="D306" s="37"/>
      <c r="E306" s="25"/>
      <c r="F306" s="9"/>
      <c r="G306" s="37"/>
      <c r="H306" s="25"/>
      <c r="I306" s="9"/>
      <c r="J306" s="37"/>
      <c r="K306" s="25"/>
      <c r="L306" s="9"/>
      <c r="M306" s="37"/>
    </row>
    <row r="307" spans="2:13" s="2" customFormat="1" ht="21.75" hidden="1" x14ac:dyDescent="0.5">
      <c r="B307" s="25"/>
      <c r="C307" s="9"/>
      <c r="D307" s="37"/>
      <c r="E307" s="25"/>
      <c r="F307" s="9"/>
      <c r="G307" s="37"/>
      <c r="H307" s="25"/>
      <c r="I307" s="9"/>
      <c r="J307" s="37"/>
      <c r="K307" s="25"/>
      <c r="L307" s="9"/>
      <c r="M307" s="37"/>
    </row>
    <row r="308" spans="2:13" s="2" customFormat="1" ht="21.75" hidden="1" x14ac:dyDescent="0.5">
      <c r="B308" s="25"/>
      <c r="C308" s="9"/>
      <c r="D308" s="37"/>
      <c r="E308" s="25"/>
      <c r="F308" s="9"/>
      <c r="G308" s="37"/>
      <c r="H308" s="25"/>
      <c r="I308" s="9"/>
      <c r="J308" s="37"/>
      <c r="K308" s="25"/>
      <c r="L308" s="9"/>
      <c r="M308" s="37"/>
    </row>
    <row r="309" spans="2:13" s="2" customFormat="1" ht="21.75" hidden="1" x14ac:dyDescent="0.5">
      <c r="B309" s="25"/>
      <c r="C309" s="9"/>
      <c r="D309" s="37"/>
      <c r="E309" s="25"/>
      <c r="F309" s="9"/>
      <c r="G309" s="37"/>
      <c r="H309" s="25"/>
      <c r="I309" s="9"/>
      <c r="J309" s="37"/>
      <c r="K309" s="25"/>
      <c r="L309" s="9"/>
      <c r="M309" s="37"/>
    </row>
    <row r="310" spans="2:13" s="2" customFormat="1" ht="21.75" hidden="1" x14ac:dyDescent="0.5">
      <c r="B310" s="25"/>
      <c r="C310" s="9"/>
      <c r="D310" s="37"/>
      <c r="E310" s="25"/>
      <c r="F310" s="9"/>
      <c r="G310" s="37"/>
      <c r="H310" s="25"/>
      <c r="I310" s="9"/>
      <c r="J310" s="37"/>
      <c r="K310" s="25"/>
      <c r="L310" s="9"/>
      <c r="M310" s="37"/>
    </row>
    <row r="311" spans="2:13" s="2" customFormat="1" ht="21.75" hidden="1" x14ac:dyDescent="0.5">
      <c r="B311" s="25"/>
      <c r="C311" s="9"/>
      <c r="D311" s="37"/>
      <c r="E311" s="25"/>
      <c r="F311" s="9"/>
      <c r="G311" s="37"/>
      <c r="H311" s="25"/>
      <c r="I311" s="9"/>
      <c r="J311" s="37"/>
      <c r="K311" s="25"/>
      <c r="L311" s="9"/>
      <c r="M311" s="37"/>
    </row>
    <row r="312" spans="2:13" s="2" customFormat="1" ht="21.75" hidden="1" x14ac:dyDescent="0.5">
      <c r="B312" s="25"/>
      <c r="C312" s="9"/>
      <c r="D312" s="37"/>
      <c r="E312" s="25"/>
      <c r="F312" s="9"/>
      <c r="G312" s="37"/>
      <c r="H312" s="25"/>
      <c r="I312" s="9"/>
      <c r="J312" s="37"/>
      <c r="K312" s="25"/>
      <c r="L312" s="9"/>
      <c r="M312" s="37"/>
    </row>
    <row r="313" spans="2:13" s="2" customFormat="1" ht="21.75" hidden="1" x14ac:dyDescent="0.5">
      <c r="B313" s="25"/>
      <c r="C313" s="9"/>
      <c r="D313" s="37"/>
      <c r="E313" s="25"/>
      <c r="F313" s="9"/>
      <c r="G313" s="37"/>
      <c r="H313" s="25"/>
      <c r="I313" s="9"/>
      <c r="J313" s="37"/>
      <c r="K313" s="25"/>
      <c r="L313" s="9"/>
      <c r="M313" s="37"/>
    </row>
    <row r="314" spans="2:13" s="2" customFormat="1" ht="21.75" hidden="1" x14ac:dyDescent="0.5">
      <c r="B314" s="25"/>
      <c r="C314" s="9"/>
      <c r="D314" s="37"/>
      <c r="E314" s="25"/>
      <c r="F314" s="9"/>
      <c r="G314" s="37"/>
      <c r="H314" s="25"/>
      <c r="I314" s="9"/>
      <c r="J314" s="37"/>
      <c r="K314" s="25"/>
      <c r="L314" s="9"/>
      <c r="M314" s="37"/>
    </row>
    <row r="315" spans="2:13" s="2" customFormat="1" ht="21.75" hidden="1" x14ac:dyDescent="0.5">
      <c r="B315" s="25"/>
      <c r="C315" s="9"/>
      <c r="D315" s="37"/>
      <c r="E315" s="25"/>
      <c r="F315" s="9"/>
      <c r="G315" s="37"/>
      <c r="H315" s="25"/>
      <c r="I315" s="9"/>
      <c r="J315" s="37"/>
      <c r="K315" s="25"/>
      <c r="L315" s="9"/>
      <c r="M315" s="37"/>
    </row>
    <row r="316" spans="2:13" s="2" customFormat="1" ht="21.75" hidden="1" x14ac:dyDescent="0.5">
      <c r="B316" s="25"/>
      <c r="C316" s="9"/>
      <c r="D316" s="37"/>
      <c r="E316" s="25"/>
      <c r="F316" s="9"/>
      <c r="G316" s="37"/>
      <c r="H316" s="25"/>
      <c r="I316" s="9"/>
      <c r="J316" s="37"/>
      <c r="K316" s="25"/>
      <c r="L316" s="9"/>
      <c r="M316" s="37"/>
    </row>
    <row r="317" spans="2:13" s="2" customFormat="1" ht="21.75" hidden="1" x14ac:dyDescent="0.5">
      <c r="B317" s="25"/>
      <c r="C317" s="9"/>
      <c r="D317" s="37"/>
      <c r="E317" s="25"/>
      <c r="F317" s="9"/>
      <c r="G317" s="37"/>
      <c r="H317" s="25"/>
      <c r="I317" s="9"/>
      <c r="J317" s="37"/>
      <c r="K317" s="25"/>
      <c r="L317" s="9"/>
      <c r="M317" s="37"/>
    </row>
    <row r="318" spans="2:13" s="2" customFormat="1" ht="21.75" hidden="1" x14ac:dyDescent="0.5">
      <c r="B318" s="25"/>
      <c r="C318" s="9"/>
      <c r="D318" s="37"/>
      <c r="E318" s="25"/>
      <c r="F318" s="9"/>
      <c r="G318" s="37"/>
      <c r="H318" s="25"/>
      <c r="I318" s="9"/>
      <c r="J318" s="37"/>
      <c r="K318" s="25"/>
      <c r="L318" s="9"/>
      <c r="M318" s="37"/>
    </row>
    <row r="319" spans="2:13" s="2" customFormat="1" ht="21.75" hidden="1" x14ac:dyDescent="0.5">
      <c r="B319" s="25"/>
      <c r="C319" s="9"/>
      <c r="D319" s="37"/>
      <c r="E319" s="25"/>
      <c r="F319" s="9"/>
      <c r="G319" s="37"/>
      <c r="H319" s="25"/>
      <c r="I319" s="9"/>
      <c r="J319" s="37"/>
      <c r="K319" s="25"/>
      <c r="L319" s="9"/>
      <c r="M319" s="37"/>
    </row>
    <row r="320" spans="2:13" s="2" customFormat="1" ht="21.75" hidden="1" x14ac:dyDescent="0.5">
      <c r="B320" s="25"/>
      <c r="C320" s="9"/>
      <c r="D320" s="37"/>
      <c r="E320" s="25"/>
      <c r="F320" s="9"/>
      <c r="G320" s="37"/>
      <c r="H320" s="25"/>
      <c r="I320" s="9"/>
      <c r="J320" s="37"/>
      <c r="K320" s="25"/>
      <c r="L320" s="9"/>
      <c r="M320" s="37"/>
    </row>
    <row r="321" spans="2:13" s="2" customFormat="1" ht="21.75" hidden="1" x14ac:dyDescent="0.5">
      <c r="B321" s="25"/>
      <c r="C321" s="9"/>
      <c r="D321" s="37"/>
      <c r="E321" s="25"/>
      <c r="F321" s="9"/>
      <c r="G321" s="37"/>
      <c r="H321" s="25"/>
      <c r="I321" s="9"/>
      <c r="J321" s="37"/>
      <c r="K321" s="25"/>
      <c r="L321" s="9"/>
      <c r="M321" s="37"/>
    </row>
    <row r="322" spans="2:13" s="2" customFormat="1" ht="21.75" hidden="1" x14ac:dyDescent="0.5">
      <c r="B322" s="25"/>
      <c r="C322" s="9"/>
      <c r="D322" s="37"/>
      <c r="E322" s="25"/>
      <c r="F322" s="9"/>
      <c r="G322" s="37"/>
      <c r="H322" s="25"/>
      <c r="I322" s="9"/>
      <c r="J322" s="37"/>
      <c r="K322" s="25"/>
      <c r="L322" s="9"/>
      <c r="M322" s="37"/>
    </row>
    <row r="323" spans="2:13" s="2" customFormat="1" ht="21.75" hidden="1" x14ac:dyDescent="0.5">
      <c r="B323" s="25"/>
      <c r="C323" s="9"/>
      <c r="D323" s="37"/>
      <c r="E323" s="25"/>
      <c r="F323" s="9"/>
      <c r="G323" s="37"/>
      <c r="H323" s="25"/>
      <c r="I323" s="9"/>
      <c r="J323" s="37"/>
      <c r="K323" s="25"/>
      <c r="L323" s="9"/>
      <c r="M323" s="37"/>
    </row>
    <row r="324" spans="2:13" s="2" customFormat="1" ht="21.75" hidden="1" x14ac:dyDescent="0.5">
      <c r="B324" s="25"/>
      <c r="C324" s="9"/>
      <c r="D324" s="37"/>
      <c r="E324" s="25"/>
      <c r="F324" s="9"/>
      <c r="G324" s="37"/>
      <c r="H324" s="25"/>
      <c r="I324" s="9"/>
      <c r="J324" s="37"/>
      <c r="K324" s="25"/>
      <c r="L324" s="9"/>
      <c r="M324" s="37"/>
    </row>
    <row r="325" spans="2:13" s="2" customFormat="1" ht="21.75" hidden="1" x14ac:dyDescent="0.5">
      <c r="B325" s="25"/>
      <c r="C325" s="9"/>
      <c r="D325" s="37"/>
      <c r="E325" s="25"/>
      <c r="F325" s="9"/>
      <c r="G325" s="37"/>
      <c r="H325" s="25"/>
      <c r="I325" s="9"/>
      <c r="J325" s="37"/>
      <c r="K325" s="25"/>
      <c r="L325" s="9"/>
      <c r="M325" s="37"/>
    </row>
    <row r="326" spans="2:13" s="2" customFormat="1" ht="21.75" hidden="1" x14ac:dyDescent="0.5">
      <c r="B326" s="25"/>
      <c r="C326" s="9"/>
      <c r="D326" s="37"/>
      <c r="E326" s="25"/>
      <c r="F326" s="9"/>
      <c r="G326" s="37"/>
      <c r="H326" s="25"/>
      <c r="I326" s="9"/>
      <c r="J326" s="37"/>
      <c r="K326" s="25"/>
      <c r="L326" s="9"/>
      <c r="M326" s="37"/>
    </row>
    <row r="327" spans="2:13" s="2" customFormat="1" ht="21.75" hidden="1" x14ac:dyDescent="0.5">
      <c r="B327" s="25"/>
      <c r="C327" s="9"/>
      <c r="D327" s="37"/>
      <c r="E327" s="25"/>
      <c r="F327" s="9"/>
      <c r="G327" s="37"/>
      <c r="H327" s="25"/>
      <c r="I327" s="9"/>
      <c r="J327" s="37"/>
      <c r="K327" s="25"/>
      <c r="L327" s="9"/>
      <c r="M327" s="37"/>
    </row>
    <row r="328" spans="2:13" s="2" customFormat="1" ht="21.75" hidden="1" x14ac:dyDescent="0.5">
      <c r="B328" s="25"/>
      <c r="C328" s="9"/>
      <c r="D328" s="37"/>
      <c r="E328" s="25"/>
      <c r="F328" s="9"/>
      <c r="G328" s="37"/>
      <c r="H328" s="25"/>
      <c r="I328" s="9"/>
      <c r="J328" s="37"/>
      <c r="K328" s="25"/>
      <c r="L328" s="9"/>
      <c r="M328" s="37"/>
    </row>
    <row r="329" spans="2:13" s="2" customFormat="1" ht="21.75" hidden="1" x14ac:dyDescent="0.5">
      <c r="B329" s="26"/>
      <c r="D329" s="38"/>
      <c r="E329" s="26"/>
      <c r="G329" s="38"/>
      <c r="H329" s="26"/>
      <c r="J329" s="38"/>
      <c r="K329" s="26"/>
      <c r="M329" s="38"/>
    </row>
    <row r="330" spans="2:13" s="2" customFormat="1" ht="21.75" hidden="1" x14ac:dyDescent="0.5">
      <c r="B330" s="26"/>
      <c r="D330" s="38"/>
      <c r="E330" s="26"/>
      <c r="G330" s="38"/>
      <c r="H330" s="26"/>
      <c r="J330" s="38"/>
      <c r="K330" s="26"/>
      <c r="M330" s="38"/>
    </row>
    <row r="331" spans="2:13" s="2" customFormat="1" ht="21.75" hidden="1" x14ac:dyDescent="0.5">
      <c r="B331" s="26"/>
      <c r="D331" s="38"/>
      <c r="E331" s="26"/>
      <c r="G331" s="38"/>
      <c r="H331" s="26"/>
      <c r="J331" s="38"/>
      <c r="K331" s="26"/>
      <c r="M331" s="38"/>
    </row>
    <row r="332" spans="2:13" s="2" customFormat="1" ht="21.75" hidden="1" x14ac:dyDescent="0.5">
      <c r="B332" s="26"/>
      <c r="D332" s="38"/>
      <c r="E332" s="26"/>
      <c r="G332" s="38"/>
      <c r="H332" s="26"/>
      <c r="J332" s="38"/>
      <c r="K332" s="26"/>
      <c r="M332" s="38"/>
    </row>
    <row r="333" spans="2:13" s="2" customFormat="1" ht="21.75" hidden="1" x14ac:dyDescent="0.5">
      <c r="B333" s="26"/>
      <c r="D333" s="38"/>
      <c r="E333" s="26"/>
      <c r="G333" s="38"/>
      <c r="H333" s="26"/>
      <c r="J333" s="38"/>
      <c r="K333" s="26"/>
      <c r="M333" s="38"/>
    </row>
    <row r="334" spans="2:13" s="2" customFormat="1" ht="21.75" hidden="1" x14ac:dyDescent="0.5">
      <c r="B334" s="26"/>
      <c r="D334" s="38"/>
      <c r="E334" s="26"/>
      <c r="G334" s="38"/>
      <c r="H334" s="26"/>
      <c r="J334" s="38"/>
      <c r="K334" s="26"/>
      <c r="M334" s="38"/>
    </row>
    <row r="335" spans="2:13" s="2" customFormat="1" ht="21.75" hidden="1" x14ac:dyDescent="0.5">
      <c r="B335" s="26"/>
      <c r="D335" s="38"/>
      <c r="E335" s="26"/>
      <c r="G335" s="38"/>
      <c r="H335" s="26"/>
      <c r="J335" s="38"/>
      <c r="K335" s="26"/>
      <c r="M335" s="38"/>
    </row>
    <row r="336" spans="2:13" s="2" customFormat="1" ht="21.75" hidden="1" x14ac:dyDescent="0.5">
      <c r="B336" s="26"/>
      <c r="D336" s="38"/>
      <c r="E336" s="26"/>
      <c r="G336" s="38"/>
      <c r="H336" s="26"/>
      <c r="J336" s="38"/>
      <c r="K336" s="26"/>
      <c r="M336" s="38"/>
    </row>
    <row r="337" spans="2:13" s="2" customFormat="1" ht="21.75" hidden="1" x14ac:dyDescent="0.5">
      <c r="B337" s="26"/>
      <c r="D337" s="38"/>
      <c r="E337" s="26"/>
      <c r="G337" s="38"/>
      <c r="H337" s="26"/>
      <c r="J337" s="38"/>
      <c r="K337" s="26"/>
      <c r="M337" s="38"/>
    </row>
    <row r="338" spans="2:13" s="2" customFormat="1" ht="21.75" hidden="1" x14ac:dyDescent="0.5">
      <c r="B338" s="26"/>
      <c r="D338" s="38"/>
      <c r="E338" s="26"/>
      <c r="G338" s="38"/>
      <c r="H338" s="26"/>
      <c r="J338" s="38"/>
      <c r="K338" s="26"/>
      <c r="M338" s="38"/>
    </row>
    <row r="339" spans="2:13" s="2" customFormat="1" ht="21.75" hidden="1" x14ac:dyDescent="0.5">
      <c r="B339" s="26"/>
      <c r="D339" s="38"/>
      <c r="E339" s="26"/>
      <c r="G339" s="38"/>
      <c r="H339" s="26"/>
      <c r="J339" s="38"/>
      <c r="K339" s="26"/>
      <c r="M339" s="38"/>
    </row>
    <row r="340" spans="2:13" s="2" customFormat="1" ht="21.75" hidden="1" x14ac:dyDescent="0.5">
      <c r="B340" s="26"/>
      <c r="D340" s="38"/>
      <c r="E340" s="26"/>
      <c r="G340" s="38"/>
      <c r="H340" s="26"/>
      <c r="J340" s="38"/>
      <c r="K340" s="26"/>
      <c r="M340" s="38"/>
    </row>
    <row r="341" spans="2:13" s="2" customFormat="1" ht="21.75" hidden="1" x14ac:dyDescent="0.5">
      <c r="B341" s="26"/>
      <c r="D341" s="38"/>
      <c r="E341" s="26"/>
      <c r="G341" s="38"/>
      <c r="H341" s="26"/>
      <c r="J341" s="38"/>
      <c r="K341" s="26"/>
      <c r="M341" s="38"/>
    </row>
    <row r="342" spans="2:13" s="2" customFormat="1" ht="21.75" hidden="1" x14ac:dyDescent="0.5">
      <c r="B342" s="26"/>
      <c r="D342" s="38"/>
      <c r="E342" s="26"/>
      <c r="G342" s="38"/>
      <c r="H342" s="26"/>
      <c r="J342" s="38"/>
      <c r="K342" s="26"/>
      <c r="M342" s="38"/>
    </row>
    <row r="343" spans="2:13" s="2" customFormat="1" ht="21.75" hidden="1" x14ac:dyDescent="0.5">
      <c r="B343" s="26"/>
      <c r="D343" s="38"/>
      <c r="E343" s="26"/>
      <c r="G343" s="38"/>
      <c r="H343" s="26"/>
      <c r="J343" s="38"/>
      <c r="K343" s="26"/>
      <c r="M343" s="38"/>
    </row>
    <row r="344" spans="2:13" s="2" customFormat="1" ht="21.75" hidden="1" x14ac:dyDescent="0.5">
      <c r="B344" s="26"/>
      <c r="D344" s="38"/>
      <c r="E344" s="26"/>
      <c r="G344" s="38"/>
      <c r="H344" s="26"/>
      <c r="J344" s="38"/>
      <c r="K344" s="26"/>
      <c r="M344" s="38"/>
    </row>
    <row r="345" spans="2:13" s="2" customFormat="1" ht="21.75" hidden="1" x14ac:dyDescent="0.5">
      <c r="B345" s="26"/>
      <c r="D345" s="38"/>
      <c r="E345" s="26"/>
      <c r="G345" s="38"/>
      <c r="H345" s="26"/>
      <c r="J345" s="38"/>
      <c r="K345" s="26"/>
      <c r="M345" s="38"/>
    </row>
    <row r="346" spans="2:13" s="2" customFormat="1" ht="21.75" hidden="1" x14ac:dyDescent="0.5">
      <c r="B346" s="26"/>
      <c r="D346" s="38"/>
      <c r="E346" s="26"/>
      <c r="G346" s="38"/>
      <c r="H346" s="26"/>
      <c r="J346" s="38"/>
      <c r="K346" s="26"/>
      <c r="M346" s="38"/>
    </row>
    <row r="347" spans="2:13" s="2" customFormat="1" ht="21.75" hidden="1" x14ac:dyDescent="0.5">
      <c r="B347" s="26"/>
      <c r="D347" s="38"/>
      <c r="E347" s="26"/>
      <c r="G347" s="38"/>
      <c r="H347" s="26"/>
      <c r="J347" s="38"/>
      <c r="K347" s="26"/>
      <c r="M347" s="38"/>
    </row>
    <row r="348" spans="2:13" s="2" customFormat="1" ht="21.75" hidden="1" x14ac:dyDescent="0.5">
      <c r="B348" s="26"/>
      <c r="D348" s="38"/>
      <c r="E348" s="26"/>
      <c r="G348" s="38"/>
      <c r="H348" s="26"/>
      <c r="J348" s="38"/>
      <c r="K348" s="26"/>
      <c r="M348" s="38"/>
    </row>
    <row r="349" spans="2:13" s="2" customFormat="1" ht="21.75" hidden="1" x14ac:dyDescent="0.5">
      <c r="B349" s="26"/>
      <c r="D349" s="38"/>
      <c r="E349" s="26"/>
      <c r="G349" s="38"/>
      <c r="H349" s="26"/>
      <c r="J349" s="38"/>
      <c r="K349" s="26"/>
      <c r="M349" s="38"/>
    </row>
    <row r="350" spans="2:13" s="2" customFormat="1" ht="21.75" hidden="1" x14ac:dyDescent="0.5">
      <c r="B350" s="26"/>
      <c r="D350" s="38"/>
      <c r="E350" s="26"/>
      <c r="G350" s="38"/>
      <c r="H350" s="26"/>
      <c r="J350" s="38"/>
      <c r="K350" s="26"/>
      <c r="M350" s="38"/>
    </row>
    <row r="351" spans="2:13" s="2" customFormat="1" ht="21.75" hidden="1" x14ac:dyDescent="0.5">
      <c r="B351" s="26"/>
      <c r="D351" s="38"/>
      <c r="E351" s="26"/>
      <c r="G351" s="38"/>
      <c r="H351" s="26"/>
      <c r="J351" s="38"/>
      <c r="K351" s="26"/>
      <c r="M351" s="38"/>
    </row>
    <row r="352" spans="2:13" s="2" customFormat="1" ht="21.75" hidden="1" x14ac:dyDescent="0.5">
      <c r="B352" s="26"/>
      <c r="D352" s="38"/>
      <c r="E352" s="26"/>
      <c r="G352" s="38"/>
      <c r="H352" s="26"/>
      <c r="J352" s="38"/>
      <c r="K352" s="26"/>
      <c r="M352" s="38"/>
    </row>
    <row r="353" spans="2:13" s="2" customFormat="1" ht="21.75" hidden="1" x14ac:dyDescent="0.5">
      <c r="B353" s="26"/>
      <c r="D353" s="38"/>
      <c r="E353" s="26"/>
      <c r="G353" s="38"/>
      <c r="H353" s="26"/>
      <c r="J353" s="38"/>
      <c r="K353" s="26"/>
      <c r="M353" s="38"/>
    </row>
    <row r="354" spans="2:13" s="2" customFormat="1" ht="21.75" hidden="1" x14ac:dyDescent="0.5">
      <c r="B354" s="26"/>
      <c r="D354" s="38"/>
      <c r="E354" s="26"/>
      <c r="G354" s="38"/>
      <c r="H354" s="26"/>
      <c r="J354" s="38"/>
      <c r="K354" s="26"/>
      <c r="M354" s="38"/>
    </row>
    <row r="355" spans="2:13" s="2" customFormat="1" ht="21.75" hidden="1" x14ac:dyDescent="0.5">
      <c r="B355" s="26"/>
      <c r="D355" s="38"/>
      <c r="E355" s="26"/>
      <c r="G355" s="38"/>
      <c r="H355" s="26"/>
      <c r="J355" s="38"/>
      <c r="K355" s="26"/>
      <c r="M355" s="38"/>
    </row>
    <row r="356" spans="2:13" s="2" customFormat="1" ht="21.75" hidden="1" x14ac:dyDescent="0.5">
      <c r="B356" s="26"/>
      <c r="D356" s="38"/>
      <c r="E356" s="26"/>
      <c r="G356" s="38"/>
      <c r="H356" s="26"/>
      <c r="J356" s="38"/>
      <c r="K356" s="26"/>
      <c r="M356" s="38"/>
    </row>
    <row r="357" spans="2:13" s="2" customFormat="1" ht="21.75" hidden="1" x14ac:dyDescent="0.5">
      <c r="B357" s="26"/>
      <c r="D357" s="38"/>
      <c r="E357" s="26"/>
      <c r="G357" s="38"/>
      <c r="H357" s="26"/>
      <c r="J357" s="38"/>
      <c r="K357" s="26"/>
      <c r="M357" s="38"/>
    </row>
    <row r="358" spans="2:13" s="2" customFormat="1" ht="21.75" hidden="1" x14ac:dyDescent="0.5">
      <c r="B358" s="26"/>
      <c r="D358" s="38"/>
      <c r="E358" s="26"/>
      <c r="G358" s="38"/>
      <c r="H358" s="26"/>
      <c r="J358" s="38"/>
      <c r="K358" s="26"/>
      <c r="M358" s="38"/>
    </row>
    <row r="359" spans="2:13" s="2" customFormat="1" ht="21.75" hidden="1" x14ac:dyDescent="0.5">
      <c r="B359" s="26"/>
      <c r="D359" s="38"/>
      <c r="E359" s="26"/>
      <c r="G359" s="38"/>
      <c r="H359" s="26"/>
      <c r="J359" s="38"/>
      <c r="K359" s="26"/>
      <c r="M359" s="38"/>
    </row>
    <row r="360" spans="2:13" s="2" customFormat="1" ht="21.75" hidden="1" x14ac:dyDescent="0.5">
      <c r="B360" s="26"/>
      <c r="D360" s="38"/>
      <c r="E360" s="26"/>
      <c r="G360" s="38"/>
      <c r="H360" s="26"/>
      <c r="J360" s="38"/>
      <c r="K360" s="26"/>
      <c r="M360" s="38"/>
    </row>
    <row r="361" spans="2:13" s="2" customFormat="1" ht="21.75" hidden="1" x14ac:dyDescent="0.5">
      <c r="B361" s="26"/>
      <c r="D361" s="38"/>
      <c r="E361" s="26"/>
      <c r="G361" s="38"/>
      <c r="H361" s="26"/>
      <c r="J361" s="38"/>
      <c r="K361" s="26"/>
      <c r="M361" s="38"/>
    </row>
    <row r="362" spans="2:13" s="2" customFormat="1" ht="21.75" hidden="1" x14ac:dyDescent="0.5">
      <c r="B362" s="26"/>
      <c r="D362" s="38"/>
      <c r="E362" s="26"/>
      <c r="G362" s="38"/>
      <c r="H362" s="26"/>
      <c r="J362" s="38"/>
      <c r="K362" s="26"/>
      <c r="M362" s="38"/>
    </row>
    <row r="363" spans="2:13" s="2" customFormat="1" ht="21.75" hidden="1" x14ac:dyDescent="0.5">
      <c r="B363" s="26"/>
      <c r="D363" s="38"/>
      <c r="E363" s="26"/>
      <c r="G363" s="38"/>
      <c r="H363" s="26"/>
      <c r="J363" s="38"/>
      <c r="K363" s="26"/>
      <c r="M363" s="38"/>
    </row>
    <row r="364" spans="2:13" s="2" customFormat="1" ht="21.75" hidden="1" x14ac:dyDescent="0.5">
      <c r="B364" s="26"/>
      <c r="D364" s="38"/>
      <c r="E364" s="26"/>
      <c r="G364" s="38"/>
      <c r="H364" s="26"/>
      <c r="J364" s="38"/>
      <c r="K364" s="26"/>
      <c r="M364" s="38"/>
    </row>
    <row r="365" spans="2:13" s="2" customFormat="1" ht="21.75" hidden="1" x14ac:dyDescent="0.5">
      <c r="B365" s="26"/>
      <c r="D365" s="38"/>
      <c r="E365" s="26"/>
      <c r="G365" s="38"/>
      <c r="H365" s="26"/>
      <c r="J365" s="38"/>
      <c r="K365" s="26"/>
      <c r="M365" s="38"/>
    </row>
    <row r="366" spans="2:13" s="2" customFormat="1" ht="21.75" hidden="1" x14ac:dyDescent="0.5">
      <c r="B366" s="26"/>
      <c r="D366" s="38"/>
      <c r="E366" s="26"/>
      <c r="G366" s="38"/>
      <c r="H366" s="26"/>
      <c r="J366" s="38"/>
      <c r="K366" s="26"/>
      <c r="M366" s="38"/>
    </row>
    <row r="367" spans="2:13" s="2" customFormat="1" ht="21.75" hidden="1" x14ac:dyDescent="0.5">
      <c r="B367" s="26"/>
      <c r="D367" s="38"/>
      <c r="E367" s="26"/>
      <c r="G367" s="38"/>
      <c r="H367" s="26"/>
      <c r="J367" s="38"/>
      <c r="K367" s="26"/>
      <c r="M367" s="38"/>
    </row>
    <row r="368" spans="2:13" s="2" customFormat="1" ht="21.75" hidden="1" x14ac:dyDescent="0.5">
      <c r="B368" s="26"/>
      <c r="D368" s="38"/>
      <c r="E368" s="26"/>
      <c r="G368" s="38"/>
      <c r="H368" s="26"/>
      <c r="J368" s="38"/>
      <c r="K368" s="26"/>
      <c r="M368" s="38"/>
    </row>
    <row r="369" spans="2:13" s="2" customFormat="1" ht="21.75" hidden="1" x14ac:dyDescent="0.5">
      <c r="B369" s="26"/>
      <c r="D369" s="38"/>
      <c r="E369" s="26"/>
      <c r="G369" s="38"/>
      <c r="H369" s="26"/>
      <c r="J369" s="38"/>
      <c r="K369" s="26"/>
      <c r="M369" s="38"/>
    </row>
    <row r="370" spans="2:13" s="2" customFormat="1" ht="21.75" hidden="1" x14ac:dyDescent="0.5">
      <c r="B370" s="26"/>
      <c r="D370" s="38"/>
      <c r="E370" s="26"/>
      <c r="G370" s="38"/>
      <c r="H370" s="26"/>
      <c r="J370" s="38"/>
      <c r="K370" s="26"/>
      <c r="M370" s="38"/>
    </row>
    <row r="371" spans="2:13" s="2" customFormat="1" ht="21.75" hidden="1" x14ac:dyDescent="0.5">
      <c r="B371" s="26"/>
      <c r="D371" s="38"/>
      <c r="E371" s="26"/>
      <c r="G371" s="38"/>
      <c r="H371" s="26"/>
      <c r="J371" s="38"/>
      <c r="K371" s="26"/>
      <c r="M371" s="38"/>
    </row>
    <row r="372" spans="2:13" s="2" customFormat="1" ht="21.75" hidden="1" x14ac:dyDescent="0.5">
      <c r="B372" s="26"/>
      <c r="D372" s="38"/>
      <c r="E372" s="26"/>
      <c r="G372" s="38"/>
      <c r="H372" s="26"/>
      <c r="J372" s="38"/>
      <c r="K372" s="26"/>
      <c r="M372" s="38"/>
    </row>
    <row r="373" spans="2:13" s="2" customFormat="1" ht="21.75" hidden="1" x14ac:dyDescent="0.5">
      <c r="B373" s="26"/>
      <c r="D373" s="38"/>
      <c r="E373" s="26"/>
      <c r="G373" s="38"/>
      <c r="H373" s="26"/>
      <c r="J373" s="38"/>
      <c r="K373" s="26"/>
      <c r="M373" s="38"/>
    </row>
    <row r="374" spans="2:13" s="2" customFormat="1" ht="21.75" hidden="1" x14ac:dyDescent="0.5">
      <c r="B374" s="26"/>
      <c r="D374" s="38"/>
      <c r="E374" s="26"/>
      <c r="G374" s="38"/>
      <c r="H374" s="26"/>
      <c r="J374" s="38"/>
      <c r="K374" s="26"/>
      <c r="M374" s="38"/>
    </row>
    <row r="375" spans="2:13" s="2" customFormat="1" ht="21.75" hidden="1" x14ac:dyDescent="0.5">
      <c r="B375" s="26"/>
      <c r="D375" s="38"/>
      <c r="E375" s="26"/>
      <c r="G375" s="38"/>
      <c r="H375" s="26"/>
      <c r="J375" s="38"/>
      <c r="K375" s="26"/>
      <c r="M375" s="38"/>
    </row>
    <row r="376" spans="2:13" s="2" customFormat="1" ht="21.75" hidden="1" x14ac:dyDescent="0.5">
      <c r="B376" s="26"/>
      <c r="D376" s="38"/>
      <c r="E376" s="26"/>
      <c r="G376" s="38"/>
      <c r="H376" s="26"/>
      <c r="J376" s="38"/>
      <c r="K376" s="26"/>
      <c r="M376" s="38"/>
    </row>
    <row r="377" spans="2:13" s="2" customFormat="1" ht="21.75" hidden="1" x14ac:dyDescent="0.5">
      <c r="B377" s="26"/>
      <c r="D377" s="38"/>
      <c r="E377" s="26"/>
      <c r="G377" s="38"/>
      <c r="H377" s="26"/>
      <c r="J377" s="38"/>
      <c r="K377" s="26"/>
      <c r="M377" s="38"/>
    </row>
    <row r="378" spans="2:13" s="2" customFormat="1" ht="21.75" hidden="1" x14ac:dyDescent="0.5">
      <c r="B378" s="26"/>
      <c r="D378" s="38"/>
      <c r="E378" s="26"/>
      <c r="G378" s="38"/>
      <c r="H378" s="26"/>
      <c r="J378" s="38"/>
      <c r="K378" s="26"/>
      <c r="M378" s="38"/>
    </row>
    <row r="379" spans="2:13" s="2" customFormat="1" ht="21.75" hidden="1" x14ac:dyDescent="0.5">
      <c r="B379" s="26"/>
      <c r="D379" s="38"/>
      <c r="E379" s="26"/>
      <c r="G379" s="38"/>
      <c r="H379" s="26"/>
      <c r="J379" s="38"/>
      <c r="K379" s="26"/>
      <c r="M379" s="38"/>
    </row>
    <row r="380" spans="2:13" s="2" customFormat="1" ht="21.75" hidden="1" x14ac:dyDescent="0.5">
      <c r="B380" s="26"/>
      <c r="D380" s="38"/>
      <c r="E380" s="26"/>
      <c r="G380" s="38"/>
      <c r="H380" s="26"/>
      <c r="J380" s="38"/>
      <c r="K380" s="26"/>
      <c r="M380" s="38"/>
    </row>
    <row r="381" spans="2:13" s="2" customFormat="1" ht="21.75" hidden="1" x14ac:dyDescent="0.5">
      <c r="B381" s="26"/>
      <c r="D381" s="38"/>
      <c r="E381" s="26"/>
      <c r="G381" s="38"/>
      <c r="H381" s="26"/>
      <c r="J381" s="38"/>
      <c r="K381" s="26"/>
      <c r="M381" s="38"/>
    </row>
    <row r="382" spans="2:13" s="2" customFormat="1" ht="21.75" hidden="1" x14ac:dyDescent="0.5">
      <c r="B382" s="26"/>
      <c r="D382" s="38"/>
      <c r="E382" s="26"/>
      <c r="G382" s="38"/>
      <c r="H382" s="26"/>
      <c r="J382" s="38"/>
      <c r="K382" s="26"/>
      <c r="M382" s="38"/>
    </row>
    <row r="383" spans="2:13" s="2" customFormat="1" ht="21.75" hidden="1" x14ac:dyDescent="0.5">
      <c r="B383" s="26"/>
      <c r="D383" s="38"/>
      <c r="E383" s="26"/>
      <c r="G383" s="38"/>
      <c r="H383" s="26"/>
      <c r="J383" s="38"/>
      <c r="K383" s="26"/>
      <c r="M383" s="38"/>
    </row>
    <row r="384" spans="2:13" s="2" customFormat="1" ht="21.75" hidden="1" x14ac:dyDescent="0.5">
      <c r="B384" s="26"/>
      <c r="D384" s="38"/>
      <c r="E384" s="26"/>
      <c r="G384" s="38"/>
      <c r="H384" s="26"/>
      <c r="J384" s="38"/>
      <c r="K384" s="26"/>
      <c r="M384" s="38"/>
    </row>
    <row r="385" spans="2:13" s="2" customFormat="1" ht="21.75" hidden="1" x14ac:dyDescent="0.5">
      <c r="B385" s="26"/>
      <c r="D385" s="38"/>
      <c r="E385" s="26"/>
      <c r="G385" s="38"/>
      <c r="H385" s="26"/>
      <c r="J385" s="38"/>
      <c r="K385" s="26"/>
      <c r="M385" s="38"/>
    </row>
    <row r="386" spans="2:13" s="2" customFormat="1" ht="21.75" hidden="1" x14ac:dyDescent="0.5">
      <c r="B386" s="26"/>
      <c r="D386" s="38"/>
      <c r="E386" s="26"/>
      <c r="G386" s="38"/>
      <c r="H386" s="26"/>
      <c r="J386" s="38"/>
      <c r="K386" s="26"/>
      <c r="M386" s="38"/>
    </row>
    <row r="387" spans="2:13" s="2" customFormat="1" ht="21.75" hidden="1" x14ac:dyDescent="0.5">
      <c r="B387" s="26"/>
      <c r="D387" s="38"/>
      <c r="E387" s="26"/>
      <c r="G387" s="38"/>
      <c r="H387" s="26"/>
      <c r="J387" s="38"/>
      <c r="K387" s="26"/>
      <c r="M387" s="38"/>
    </row>
    <row r="388" spans="2:13" s="2" customFormat="1" ht="21.75" hidden="1" x14ac:dyDescent="0.5">
      <c r="B388" s="26"/>
      <c r="D388" s="38"/>
      <c r="E388" s="26"/>
      <c r="G388" s="38"/>
      <c r="H388" s="26"/>
      <c r="J388" s="38"/>
      <c r="K388" s="26"/>
      <c r="M388" s="38"/>
    </row>
    <row r="389" spans="2:13" s="2" customFormat="1" ht="21.75" hidden="1" x14ac:dyDescent="0.5">
      <c r="B389" s="26"/>
      <c r="D389" s="38"/>
      <c r="E389" s="26"/>
      <c r="G389" s="38"/>
      <c r="H389" s="26"/>
      <c r="J389" s="38"/>
      <c r="K389" s="26"/>
      <c r="M389" s="38"/>
    </row>
    <row r="390" spans="2:13" s="2" customFormat="1" ht="21.75" hidden="1" x14ac:dyDescent="0.5">
      <c r="B390" s="26"/>
      <c r="D390" s="38"/>
      <c r="E390" s="26"/>
      <c r="G390" s="38"/>
      <c r="H390" s="26"/>
      <c r="J390" s="38"/>
      <c r="K390" s="26"/>
      <c r="M390" s="38"/>
    </row>
    <row r="391" spans="2:13" s="2" customFormat="1" ht="21.75" hidden="1" x14ac:dyDescent="0.5">
      <c r="B391" s="26"/>
      <c r="D391" s="38"/>
      <c r="E391" s="26"/>
      <c r="G391" s="38"/>
      <c r="H391" s="26"/>
      <c r="J391" s="38"/>
      <c r="K391" s="26"/>
      <c r="M391" s="38"/>
    </row>
    <row r="392" spans="2:13" s="2" customFormat="1" ht="21.75" hidden="1" x14ac:dyDescent="0.5">
      <c r="B392" s="26"/>
      <c r="D392" s="38"/>
      <c r="E392" s="26"/>
      <c r="G392" s="38"/>
      <c r="H392" s="26"/>
      <c r="J392" s="38"/>
      <c r="K392" s="26"/>
      <c r="M392" s="38"/>
    </row>
    <row r="393" spans="2:13" s="2" customFormat="1" ht="21.75" hidden="1" x14ac:dyDescent="0.5">
      <c r="B393" s="26"/>
      <c r="D393" s="38"/>
      <c r="E393" s="26"/>
      <c r="G393" s="38"/>
      <c r="H393" s="26"/>
      <c r="J393" s="38"/>
      <c r="K393" s="26"/>
      <c r="M393" s="38"/>
    </row>
    <row r="394" spans="2:13" s="2" customFormat="1" ht="21.75" hidden="1" x14ac:dyDescent="0.5">
      <c r="B394" s="26"/>
      <c r="D394" s="38"/>
      <c r="E394" s="26"/>
      <c r="G394" s="38"/>
      <c r="H394" s="26"/>
      <c r="J394" s="38"/>
      <c r="K394" s="26"/>
      <c r="M394" s="38"/>
    </row>
    <row r="395" spans="2:13" s="2" customFormat="1" ht="21.75" hidden="1" x14ac:dyDescent="0.5">
      <c r="B395" s="26"/>
      <c r="D395" s="38"/>
      <c r="E395" s="26"/>
      <c r="G395" s="38"/>
      <c r="H395" s="26"/>
      <c r="J395" s="38"/>
      <c r="K395" s="26"/>
      <c r="M395" s="38"/>
    </row>
    <row r="396" spans="2:13" s="2" customFormat="1" ht="21.75" hidden="1" x14ac:dyDescent="0.5">
      <c r="B396" s="26"/>
      <c r="D396" s="38"/>
      <c r="E396" s="26"/>
      <c r="G396" s="38"/>
      <c r="H396" s="26"/>
      <c r="J396" s="38"/>
      <c r="K396" s="26"/>
      <c r="M396" s="38"/>
    </row>
    <row r="397" spans="2:13" s="2" customFormat="1" ht="21.75" hidden="1" x14ac:dyDescent="0.5">
      <c r="B397" s="26"/>
      <c r="D397" s="38"/>
      <c r="E397" s="26"/>
      <c r="G397" s="38"/>
      <c r="H397" s="26"/>
      <c r="J397" s="38"/>
      <c r="K397" s="26"/>
      <c r="M397" s="38"/>
    </row>
    <row r="398" spans="2:13" s="2" customFormat="1" ht="21.75" hidden="1" x14ac:dyDescent="0.5">
      <c r="B398" s="26"/>
      <c r="D398" s="38"/>
      <c r="E398" s="26"/>
      <c r="G398" s="38"/>
      <c r="H398" s="26"/>
      <c r="J398" s="38"/>
      <c r="K398" s="26"/>
      <c r="M398" s="38"/>
    </row>
    <row r="399" spans="2:13" s="2" customFormat="1" ht="21.75" hidden="1" x14ac:dyDescent="0.5">
      <c r="B399" s="26"/>
      <c r="D399" s="38"/>
      <c r="E399" s="26"/>
      <c r="G399" s="38"/>
      <c r="H399" s="26"/>
      <c r="J399" s="38"/>
      <c r="K399" s="26"/>
      <c r="M399" s="38"/>
    </row>
    <row r="400" spans="2:13" s="2" customFormat="1" ht="21.75" hidden="1" x14ac:dyDescent="0.5">
      <c r="B400" s="26"/>
      <c r="D400" s="38"/>
      <c r="E400" s="26"/>
      <c r="G400" s="38"/>
      <c r="H400" s="26"/>
      <c r="J400" s="38"/>
      <c r="K400" s="26"/>
      <c r="M400" s="38"/>
    </row>
    <row r="401" spans="2:13" s="2" customFormat="1" ht="21.75" hidden="1" x14ac:dyDescent="0.5">
      <c r="B401" s="26"/>
      <c r="D401" s="38"/>
      <c r="E401" s="26"/>
      <c r="G401" s="38"/>
      <c r="H401" s="26"/>
      <c r="J401" s="38"/>
      <c r="K401" s="26"/>
      <c r="M401" s="38"/>
    </row>
    <row r="402" spans="2:13" s="2" customFormat="1" ht="21.75" hidden="1" x14ac:dyDescent="0.5">
      <c r="B402" s="26"/>
      <c r="D402" s="38"/>
      <c r="E402" s="26"/>
      <c r="G402" s="38"/>
      <c r="H402" s="26"/>
      <c r="J402" s="38"/>
      <c r="K402" s="26"/>
      <c r="M402" s="38"/>
    </row>
    <row r="403" spans="2:13" s="2" customFormat="1" ht="21.75" hidden="1" x14ac:dyDescent="0.5">
      <c r="B403" s="26"/>
      <c r="D403" s="38"/>
      <c r="E403" s="26"/>
      <c r="G403" s="38"/>
      <c r="H403" s="26"/>
      <c r="J403" s="38"/>
      <c r="K403" s="26"/>
      <c r="M403" s="38"/>
    </row>
    <row r="404" spans="2:13" s="2" customFormat="1" ht="21.75" hidden="1" x14ac:dyDescent="0.5">
      <c r="B404" s="26"/>
      <c r="D404" s="38"/>
      <c r="E404" s="26"/>
      <c r="G404" s="38"/>
      <c r="H404" s="26"/>
      <c r="J404" s="38"/>
      <c r="K404" s="26"/>
      <c r="M404" s="38"/>
    </row>
    <row r="405" spans="2:13" s="2" customFormat="1" ht="21.75" hidden="1" x14ac:dyDescent="0.5">
      <c r="B405" s="26"/>
      <c r="D405" s="38"/>
      <c r="E405" s="26"/>
      <c r="G405" s="38"/>
      <c r="H405" s="26"/>
      <c r="J405" s="38"/>
      <c r="K405" s="26"/>
      <c r="M405" s="38"/>
    </row>
    <row r="406" spans="2:13" s="2" customFormat="1" ht="21.75" hidden="1" x14ac:dyDescent="0.5">
      <c r="B406" s="26"/>
      <c r="D406" s="38"/>
      <c r="E406" s="26"/>
      <c r="G406" s="38"/>
      <c r="H406" s="26"/>
      <c r="J406" s="38"/>
      <c r="K406" s="26"/>
      <c r="M406" s="38"/>
    </row>
    <row r="407" spans="2:13" s="2" customFormat="1" ht="18.75" hidden="1" x14ac:dyDescent="0.3">
      <c r="B407" s="26"/>
      <c r="D407" s="38"/>
      <c r="E407" s="26"/>
      <c r="G407" s="38"/>
      <c r="H407" s="26"/>
      <c r="J407" s="38"/>
      <c r="K407" s="26"/>
      <c r="M407" s="38"/>
    </row>
    <row r="408" spans="2:13" s="2" customFormat="1" ht="18.75" hidden="1" x14ac:dyDescent="0.3">
      <c r="B408" s="26"/>
      <c r="D408" s="38"/>
      <c r="E408" s="26"/>
      <c r="G408" s="38"/>
      <c r="H408" s="26"/>
      <c r="J408" s="38"/>
      <c r="K408" s="26"/>
      <c r="M408" s="38"/>
    </row>
    <row r="409" spans="2:13" s="2" customFormat="1" ht="18.75" hidden="1" x14ac:dyDescent="0.3">
      <c r="B409" s="26"/>
      <c r="D409" s="38"/>
      <c r="E409" s="26"/>
      <c r="G409" s="38"/>
      <c r="H409" s="26"/>
      <c r="J409" s="38"/>
      <c r="K409" s="26"/>
      <c r="M409" s="38"/>
    </row>
    <row r="410" spans="2:13" s="2" customFormat="1" ht="18.75" hidden="1" x14ac:dyDescent="0.3">
      <c r="B410" s="26"/>
      <c r="D410" s="38"/>
      <c r="E410" s="26"/>
      <c r="G410" s="38"/>
      <c r="H410" s="26"/>
      <c r="J410" s="38"/>
      <c r="K410" s="26"/>
      <c r="M410" s="38"/>
    </row>
    <row r="411" spans="2:13" s="2" customFormat="1" ht="18.75" x14ac:dyDescent="0.3">
      <c r="B411" s="26"/>
      <c r="D411" s="38"/>
      <c r="E411" s="26"/>
      <c r="G411" s="38"/>
      <c r="H411" s="26"/>
      <c r="J411" s="38"/>
      <c r="K411" s="26"/>
      <c r="M411" s="38"/>
    </row>
    <row r="412" spans="2:13" s="2" customFormat="1" ht="18.75" x14ac:dyDescent="0.3">
      <c r="B412" s="26"/>
      <c r="D412" s="38"/>
      <c r="E412" s="26"/>
      <c r="G412" s="38"/>
      <c r="H412" s="26"/>
      <c r="J412" s="38"/>
      <c r="K412" s="26"/>
      <c r="M412" s="38"/>
    </row>
    <row r="413" spans="2:13" s="2" customFormat="1" ht="23.25" x14ac:dyDescent="0.3">
      <c r="B413" s="95" t="str">
        <f>+B172</f>
        <v>ตารางความสัมพันธ์ระดับน้ำกับพื้นที่หน้าตัดลำน้ำ</v>
      </c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</row>
    <row r="414" spans="2:13" s="2" customFormat="1" ht="21" customHeight="1" x14ac:dyDescent="0.35">
      <c r="B414" s="91" t="str">
        <f>+B173</f>
        <v>สถานี X.40A แม่น้ำปัตตานี  อ.เมือง  จ.ยะลา</v>
      </c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</row>
    <row r="415" spans="2:13" s="2" customFormat="1" ht="21" customHeight="1" x14ac:dyDescent="0.35">
      <c r="B415" s="91" t="str">
        <f>+B174</f>
        <v>ปีน้ำ 2565</v>
      </c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</row>
    <row r="416" spans="2:13" s="2" customFormat="1" ht="6" customHeight="1" thickBot="1" x14ac:dyDescent="0.4">
      <c r="B416" s="89"/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</row>
    <row r="417" spans="2:13" s="2" customFormat="1" ht="17.100000000000001" customHeight="1" x14ac:dyDescent="0.3">
      <c r="B417" s="80" t="s">
        <v>0</v>
      </c>
      <c r="C417" s="82" t="s">
        <v>0</v>
      </c>
      <c r="D417" s="84" t="s">
        <v>5</v>
      </c>
      <c r="E417" s="80" t="s">
        <v>0</v>
      </c>
      <c r="F417" s="82" t="s">
        <v>0</v>
      </c>
      <c r="G417" s="84" t="s">
        <v>5</v>
      </c>
      <c r="H417" s="80" t="s">
        <v>0</v>
      </c>
      <c r="I417" s="82" t="s">
        <v>0</v>
      </c>
      <c r="J417" s="84" t="s">
        <v>5</v>
      </c>
      <c r="K417" s="80" t="s">
        <v>0</v>
      </c>
      <c r="L417" s="82" t="s">
        <v>0</v>
      </c>
      <c r="M417" s="87" t="s">
        <v>5</v>
      </c>
    </row>
    <row r="418" spans="2:13" s="2" customFormat="1" ht="18.75" customHeight="1" thickBot="1" x14ac:dyDescent="0.35">
      <c r="B418" s="81" t="s">
        <v>1</v>
      </c>
      <c r="C418" s="83" t="s">
        <v>2</v>
      </c>
      <c r="D418" s="85" t="s">
        <v>4</v>
      </c>
      <c r="E418" s="81" t="s">
        <v>1</v>
      </c>
      <c r="F418" s="83" t="s">
        <v>2</v>
      </c>
      <c r="G418" s="85" t="s">
        <v>4</v>
      </c>
      <c r="H418" s="81" t="s">
        <v>1</v>
      </c>
      <c r="I418" s="83" t="s">
        <v>2</v>
      </c>
      <c r="J418" s="85" t="s">
        <v>4</v>
      </c>
      <c r="K418" s="81" t="s">
        <v>1</v>
      </c>
      <c r="L418" s="83" t="s">
        <v>2</v>
      </c>
      <c r="M418" s="88" t="s">
        <v>4</v>
      </c>
    </row>
    <row r="419" spans="2:13" s="2" customFormat="1" ht="14.1" customHeight="1" x14ac:dyDescent="0.3">
      <c r="B419" s="42">
        <v>19.2</v>
      </c>
      <c r="C419" s="43"/>
      <c r="D419" s="44">
        <v>1334.4000000000055</v>
      </c>
      <c r="E419" s="45">
        <v>19.7</v>
      </c>
      <c r="F419" s="46"/>
      <c r="G419" s="47">
        <v>1464.4000000000055</v>
      </c>
      <c r="H419" s="48">
        <v>20.2</v>
      </c>
      <c r="I419" s="46"/>
      <c r="J419" s="47">
        <v>1600.4000000000069</v>
      </c>
      <c r="K419" s="48">
        <v>20.7</v>
      </c>
      <c r="L419" s="46"/>
      <c r="M419" s="47">
        <v>1731.0000000000086</v>
      </c>
    </row>
    <row r="420" spans="2:13" s="2" customFormat="1" ht="14.1" customHeight="1" x14ac:dyDescent="0.3">
      <c r="B420" s="49">
        <v>19.21</v>
      </c>
      <c r="C420" s="50"/>
      <c r="D420" s="51">
        <v>1336.9200000000055</v>
      </c>
      <c r="E420" s="52">
        <v>19.71</v>
      </c>
      <c r="F420" s="50"/>
      <c r="G420" s="53">
        <v>1467.1200000000056</v>
      </c>
      <c r="H420" s="49">
        <v>20.21</v>
      </c>
      <c r="I420" s="50"/>
      <c r="J420" s="53">
        <v>1603.1200000000069</v>
      </c>
      <c r="K420" s="49">
        <v>20.71</v>
      </c>
      <c r="L420" s="50"/>
      <c r="M420" s="53">
        <v>1733.4500000000087</v>
      </c>
    </row>
    <row r="421" spans="2:13" s="2" customFormat="1" ht="14.1" customHeight="1" x14ac:dyDescent="0.3">
      <c r="B421" s="49">
        <v>19.22</v>
      </c>
      <c r="C421" s="50"/>
      <c r="D421" s="51">
        <v>1339.4400000000055</v>
      </c>
      <c r="E421" s="52">
        <v>19.72</v>
      </c>
      <c r="F421" s="50"/>
      <c r="G421" s="53">
        <v>1469.8400000000056</v>
      </c>
      <c r="H421" s="49">
        <v>20.22</v>
      </c>
      <c r="I421" s="50"/>
      <c r="J421" s="53">
        <v>1605.840000000007</v>
      </c>
      <c r="K421" s="49">
        <v>20.72</v>
      </c>
      <c r="L421" s="50"/>
      <c r="M421" s="53">
        <v>1735.9000000000087</v>
      </c>
    </row>
    <row r="422" spans="2:13" s="2" customFormat="1" ht="14.1" customHeight="1" x14ac:dyDescent="0.3">
      <c r="B422" s="49">
        <v>19.23</v>
      </c>
      <c r="C422" s="50"/>
      <c r="D422" s="51">
        <v>1341.9600000000055</v>
      </c>
      <c r="E422" s="52">
        <v>19.73</v>
      </c>
      <c r="F422" s="50"/>
      <c r="G422" s="53">
        <v>1472.5600000000056</v>
      </c>
      <c r="H422" s="49">
        <v>20.23</v>
      </c>
      <c r="I422" s="50"/>
      <c r="J422" s="53">
        <v>1608.560000000007</v>
      </c>
      <c r="K422" s="49">
        <v>20.73</v>
      </c>
      <c r="L422" s="50"/>
      <c r="M422" s="53">
        <v>1738.3500000000088</v>
      </c>
    </row>
    <row r="423" spans="2:13" ht="14.1" customHeight="1" x14ac:dyDescent="0.35">
      <c r="B423" s="49">
        <v>19.239999999999998</v>
      </c>
      <c r="C423" s="50"/>
      <c r="D423" s="51">
        <v>1344.4800000000055</v>
      </c>
      <c r="E423" s="52">
        <v>19.739999999999998</v>
      </c>
      <c r="F423" s="50"/>
      <c r="G423" s="53">
        <v>1475.2800000000057</v>
      </c>
      <c r="H423" s="49">
        <v>20.239999999999998</v>
      </c>
      <c r="I423" s="50"/>
      <c r="J423" s="53">
        <v>1611.280000000007</v>
      </c>
      <c r="K423" s="49">
        <v>20.74</v>
      </c>
      <c r="L423" s="50"/>
      <c r="M423" s="53">
        <v>1740.8000000000088</v>
      </c>
    </row>
    <row r="424" spans="2:13" ht="14.1" customHeight="1" x14ac:dyDescent="0.35">
      <c r="B424" s="49">
        <v>19.25</v>
      </c>
      <c r="C424" s="50"/>
      <c r="D424" s="51">
        <v>1347.0000000000055</v>
      </c>
      <c r="E424" s="52">
        <v>19.75</v>
      </c>
      <c r="F424" s="50"/>
      <c r="G424" s="53">
        <v>1478.0000000000057</v>
      </c>
      <c r="H424" s="49">
        <v>20.25</v>
      </c>
      <c r="I424" s="50"/>
      <c r="J424" s="53">
        <v>1614.000000000007</v>
      </c>
      <c r="K424" s="49">
        <v>20.75</v>
      </c>
      <c r="L424" s="50"/>
      <c r="M424" s="53">
        <v>1743.2500000000089</v>
      </c>
    </row>
    <row r="425" spans="2:13" ht="14.1" customHeight="1" x14ac:dyDescent="0.35">
      <c r="B425" s="49">
        <v>19.259999999999998</v>
      </c>
      <c r="C425" s="50"/>
      <c r="D425" s="51">
        <v>1349.5200000000054</v>
      </c>
      <c r="E425" s="52">
        <v>19.759999999999998</v>
      </c>
      <c r="F425" s="50"/>
      <c r="G425" s="53">
        <v>1480.7200000000057</v>
      </c>
      <c r="H425" s="49">
        <v>20.259999999999998</v>
      </c>
      <c r="I425" s="50"/>
      <c r="J425" s="53">
        <v>1616.7200000000071</v>
      </c>
      <c r="K425" s="49">
        <v>20.759999999999998</v>
      </c>
      <c r="L425" s="50"/>
      <c r="M425" s="53">
        <v>1745.7000000000089</v>
      </c>
    </row>
    <row r="426" spans="2:13" ht="14.1" customHeight="1" x14ac:dyDescent="0.35">
      <c r="B426" s="49">
        <v>19.27</v>
      </c>
      <c r="C426" s="50"/>
      <c r="D426" s="51">
        <v>1352.0400000000054</v>
      </c>
      <c r="E426" s="52">
        <v>19.77</v>
      </c>
      <c r="F426" s="50"/>
      <c r="G426" s="53">
        <v>1483.4400000000057</v>
      </c>
      <c r="H426" s="49">
        <v>20.27</v>
      </c>
      <c r="I426" s="50"/>
      <c r="J426" s="53">
        <v>1619.4400000000071</v>
      </c>
      <c r="K426" s="49">
        <v>20.77</v>
      </c>
      <c r="L426" s="50"/>
      <c r="M426" s="53">
        <v>1748.150000000009</v>
      </c>
    </row>
    <row r="427" spans="2:13" ht="14.1" customHeight="1" x14ac:dyDescent="0.35">
      <c r="B427" s="49">
        <v>19.279999999999998</v>
      </c>
      <c r="C427" s="50"/>
      <c r="D427" s="51">
        <v>1354.5600000000054</v>
      </c>
      <c r="E427" s="52">
        <v>19.779999999999998</v>
      </c>
      <c r="F427" s="50"/>
      <c r="G427" s="53">
        <v>1486.1600000000058</v>
      </c>
      <c r="H427" s="49">
        <v>20.279999999999998</v>
      </c>
      <c r="I427" s="50"/>
      <c r="J427" s="53">
        <v>1622.1600000000071</v>
      </c>
      <c r="K427" s="49">
        <v>20.779999999999998</v>
      </c>
      <c r="L427" s="50"/>
      <c r="M427" s="53">
        <v>1750.600000000009</v>
      </c>
    </row>
    <row r="428" spans="2:13" ht="14.1" customHeight="1" x14ac:dyDescent="0.35">
      <c r="B428" s="54">
        <v>19.29</v>
      </c>
      <c r="C428" s="55"/>
      <c r="D428" s="56">
        <v>1357.0800000000054</v>
      </c>
      <c r="E428" s="57">
        <v>19.79</v>
      </c>
      <c r="F428" s="55"/>
      <c r="G428" s="58">
        <v>1488.8800000000058</v>
      </c>
      <c r="H428" s="54">
        <v>20.29</v>
      </c>
      <c r="I428" s="55"/>
      <c r="J428" s="58">
        <v>1624.8800000000072</v>
      </c>
      <c r="K428" s="54">
        <v>20.79</v>
      </c>
      <c r="L428" s="55"/>
      <c r="M428" s="58">
        <v>1753.050000000009</v>
      </c>
    </row>
    <row r="429" spans="2:13" ht="14.1" customHeight="1" x14ac:dyDescent="0.35">
      <c r="B429" s="59">
        <v>19.3</v>
      </c>
      <c r="C429" s="60"/>
      <c r="D429" s="61">
        <v>1359.6000000000054</v>
      </c>
      <c r="E429" s="59">
        <v>19.8</v>
      </c>
      <c r="F429" s="60"/>
      <c r="G429" s="61">
        <v>1491.6000000000058</v>
      </c>
      <c r="H429" s="59">
        <v>20.3</v>
      </c>
      <c r="I429" s="60"/>
      <c r="J429" s="61">
        <v>1627.6000000000072</v>
      </c>
      <c r="K429" s="62">
        <v>20.8</v>
      </c>
      <c r="L429" s="60"/>
      <c r="M429" s="61">
        <v>1755.5000000000091</v>
      </c>
    </row>
    <row r="430" spans="2:13" ht="14.1" customHeight="1" x14ac:dyDescent="0.35">
      <c r="B430" s="63">
        <v>19.309999999999999</v>
      </c>
      <c r="C430" s="64"/>
      <c r="D430" s="65">
        <v>1362.1200000000053</v>
      </c>
      <c r="E430" s="63">
        <v>19.809999999999999</v>
      </c>
      <c r="F430" s="64"/>
      <c r="G430" s="66">
        <v>1494.3200000000058</v>
      </c>
      <c r="H430" s="63">
        <v>20.309999999999999</v>
      </c>
      <c r="I430" s="64"/>
      <c r="J430" s="66">
        <v>1630.3200000000072</v>
      </c>
      <c r="K430" s="63">
        <v>20.81</v>
      </c>
      <c r="L430" s="64"/>
      <c r="M430" s="66">
        <v>1757.9500000000091</v>
      </c>
    </row>
    <row r="431" spans="2:13" ht="14.1" customHeight="1" x14ac:dyDescent="0.35">
      <c r="B431" s="49">
        <v>19.32</v>
      </c>
      <c r="C431" s="50"/>
      <c r="D431" s="51">
        <v>1364.6400000000053</v>
      </c>
      <c r="E431" s="49">
        <v>19.82</v>
      </c>
      <c r="F431" s="50"/>
      <c r="G431" s="53">
        <v>1497.0400000000059</v>
      </c>
      <c r="H431" s="49">
        <v>20.32</v>
      </c>
      <c r="I431" s="50"/>
      <c r="J431" s="53">
        <v>1633.0400000000072</v>
      </c>
      <c r="K431" s="49">
        <v>20.82</v>
      </c>
      <c r="L431" s="50"/>
      <c r="M431" s="53">
        <v>1760.4000000000092</v>
      </c>
    </row>
    <row r="432" spans="2:13" ht="14.1" customHeight="1" x14ac:dyDescent="0.35">
      <c r="B432" s="49">
        <v>19.329999999999998</v>
      </c>
      <c r="C432" s="50"/>
      <c r="D432" s="51">
        <v>1367.1600000000053</v>
      </c>
      <c r="E432" s="49">
        <v>19.829999999999998</v>
      </c>
      <c r="F432" s="50"/>
      <c r="G432" s="53">
        <v>1499.7600000000059</v>
      </c>
      <c r="H432" s="49">
        <v>20.329999999999998</v>
      </c>
      <c r="I432" s="50"/>
      <c r="J432" s="53">
        <v>1635.7600000000073</v>
      </c>
      <c r="K432" s="49">
        <v>20.83</v>
      </c>
      <c r="L432" s="50"/>
      <c r="M432" s="53">
        <v>1762.8500000000092</v>
      </c>
    </row>
    <row r="433" spans="2:13" ht="14.1" customHeight="1" x14ac:dyDescent="0.35">
      <c r="B433" s="49">
        <v>19.34</v>
      </c>
      <c r="C433" s="50"/>
      <c r="D433" s="51">
        <v>1369.6800000000053</v>
      </c>
      <c r="E433" s="49">
        <v>19.84</v>
      </c>
      <c r="F433" s="50"/>
      <c r="G433" s="53">
        <v>1502.4800000000059</v>
      </c>
      <c r="H433" s="49">
        <v>20.34</v>
      </c>
      <c r="I433" s="50"/>
      <c r="J433" s="53">
        <v>1638.4800000000073</v>
      </c>
      <c r="K433" s="49">
        <v>20.84</v>
      </c>
      <c r="L433" s="50"/>
      <c r="M433" s="53">
        <v>1765.3000000000093</v>
      </c>
    </row>
    <row r="434" spans="2:13" ht="14.1" customHeight="1" x14ac:dyDescent="0.35">
      <c r="B434" s="49">
        <v>19.349999999999998</v>
      </c>
      <c r="C434" s="50"/>
      <c r="D434" s="51">
        <v>1372.2000000000053</v>
      </c>
      <c r="E434" s="49">
        <v>19.849999999999998</v>
      </c>
      <c r="F434" s="50"/>
      <c r="G434" s="53">
        <v>1505.200000000006</v>
      </c>
      <c r="H434" s="49">
        <v>20.349999999999998</v>
      </c>
      <c r="I434" s="50"/>
      <c r="J434" s="53">
        <v>1641.2000000000073</v>
      </c>
      <c r="K434" s="49">
        <v>20.849999999999998</v>
      </c>
      <c r="L434" s="50"/>
      <c r="M434" s="53">
        <v>1767.7500000000093</v>
      </c>
    </row>
    <row r="435" spans="2:13" ht="14.1" customHeight="1" x14ac:dyDescent="0.35">
      <c r="B435" s="49">
        <v>19.36</v>
      </c>
      <c r="C435" s="50"/>
      <c r="D435" s="51">
        <v>1374.7200000000053</v>
      </c>
      <c r="E435" s="49">
        <v>19.86</v>
      </c>
      <c r="F435" s="50"/>
      <c r="G435" s="53">
        <v>1507.920000000006</v>
      </c>
      <c r="H435" s="49">
        <v>20.36</v>
      </c>
      <c r="I435" s="50"/>
      <c r="J435" s="53">
        <v>1643.9200000000073</v>
      </c>
      <c r="K435" s="49">
        <v>20.86</v>
      </c>
      <c r="L435" s="50"/>
      <c r="M435" s="53">
        <v>1770.2000000000094</v>
      </c>
    </row>
    <row r="436" spans="2:13" ht="14.1" customHeight="1" x14ac:dyDescent="0.35">
      <c r="B436" s="49">
        <v>19.37</v>
      </c>
      <c r="C436" s="50"/>
      <c r="D436" s="51">
        <v>1377.2400000000052</v>
      </c>
      <c r="E436" s="49">
        <v>19.87</v>
      </c>
      <c r="F436" s="50"/>
      <c r="G436" s="53">
        <v>1510.640000000006</v>
      </c>
      <c r="H436" s="49">
        <v>20.37</v>
      </c>
      <c r="I436" s="50"/>
      <c r="J436" s="53">
        <v>1646.6400000000074</v>
      </c>
      <c r="K436" s="49">
        <v>20.87</v>
      </c>
      <c r="L436" s="50"/>
      <c r="M436" s="53">
        <v>1772.6500000000094</v>
      </c>
    </row>
    <row r="437" spans="2:13" ht="14.1" customHeight="1" x14ac:dyDescent="0.35">
      <c r="B437" s="49">
        <v>19.38</v>
      </c>
      <c r="C437" s="50"/>
      <c r="D437" s="51">
        <v>1379.7600000000052</v>
      </c>
      <c r="E437" s="49">
        <v>19.88</v>
      </c>
      <c r="F437" s="50"/>
      <c r="G437" s="53">
        <v>1513.360000000006</v>
      </c>
      <c r="H437" s="49">
        <v>20.38</v>
      </c>
      <c r="I437" s="50"/>
      <c r="J437" s="53">
        <v>1649.3600000000074</v>
      </c>
      <c r="K437" s="49">
        <v>20.88</v>
      </c>
      <c r="L437" s="50"/>
      <c r="M437" s="53">
        <v>1775.1000000000095</v>
      </c>
    </row>
    <row r="438" spans="2:13" ht="14.1" customHeight="1" x14ac:dyDescent="0.35">
      <c r="B438" s="54">
        <v>19.39</v>
      </c>
      <c r="C438" s="55"/>
      <c r="D438" s="56">
        <v>1382.2800000000052</v>
      </c>
      <c r="E438" s="54">
        <v>19.89</v>
      </c>
      <c r="F438" s="55"/>
      <c r="G438" s="58">
        <v>1516.0800000000061</v>
      </c>
      <c r="H438" s="54">
        <v>20.39</v>
      </c>
      <c r="I438" s="55"/>
      <c r="J438" s="58">
        <v>1652.0800000000074</v>
      </c>
      <c r="K438" s="54">
        <v>20.89</v>
      </c>
      <c r="L438" s="55"/>
      <c r="M438" s="58">
        <v>1777.5500000000095</v>
      </c>
    </row>
    <row r="439" spans="2:13" ht="14.1" customHeight="1" x14ac:dyDescent="0.35">
      <c r="B439" s="59">
        <v>19.399999999999999</v>
      </c>
      <c r="C439" s="60"/>
      <c r="D439" s="61">
        <v>1384.8000000000052</v>
      </c>
      <c r="E439" s="59">
        <v>19.899999999999999</v>
      </c>
      <c r="F439" s="60"/>
      <c r="G439" s="61">
        <v>1518.8000000000061</v>
      </c>
      <c r="H439" s="59">
        <v>20.399999999999999</v>
      </c>
      <c r="I439" s="60"/>
      <c r="J439" s="61">
        <v>1654.8000000000075</v>
      </c>
      <c r="K439" s="59">
        <v>20.9</v>
      </c>
      <c r="L439" s="60"/>
      <c r="M439" s="61">
        <v>1780.0000000000095</v>
      </c>
    </row>
    <row r="440" spans="2:13" ht="14.1" customHeight="1" x14ac:dyDescent="0.35">
      <c r="B440" s="63">
        <v>19.41</v>
      </c>
      <c r="C440" s="64"/>
      <c r="D440" s="65">
        <v>1387.3200000000052</v>
      </c>
      <c r="E440" s="63">
        <v>19.91</v>
      </c>
      <c r="F440" s="64"/>
      <c r="G440" s="66">
        <v>1521.5200000000061</v>
      </c>
      <c r="H440" s="63">
        <v>20.41</v>
      </c>
      <c r="I440" s="64"/>
      <c r="J440" s="66">
        <v>1657.5200000000075</v>
      </c>
      <c r="K440" s="63"/>
      <c r="L440" s="64"/>
      <c r="M440" s="66"/>
    </row>
    <row r="441" spans="2:13" ht="14.1" customHeight="1" x14ac:dyDescent="0.35">
      <c r="B441" s="49">
        <v>19.419999999999998</v>
      </c>
      <c r="C441" s="50"/>
      <c r="D441" s="51">
        <v>1389.8400000000051</v>
      </c>
      <c r="E441" s="49">
        <v>19.919999999999998</v>
      </c>
      <c r="F441" s="50"/>
      <c r="G441" s="53">
        <v>1524.2400000000061</v>
      </c>
      <c r="H441" s="49">
        <v>20.419999999999998</v>
      </c>
      <c r="I441" s="50"/>
      <c r="J441" s="53">
        <v>1660.2400000000075</v>
      </c>
      <c r="K441" s="49"/>
      <c r="L441" s="50"/>
      <c r="M441" s="53"/>
    </row>
    <row r="442" spans="2:13" ht="14.1" customHeight="1" x14ac:dyDescent="0.35">
      <c r="B442" s="49">
        <v>19.43</v>
      </c>
      <c r="C442" s="50"/>
      <c r="D442" s="51">
        <v>1392.3600000000051</v>
      </c>
      <c r="E442" s="49">
        <v>19.93</v>
      </c>
      <c r="F442" s="50"/>
      <c r="G442" s="53">
        <v>1526.9600000000062</v>
      </c>
      <c r="H442" s="49">
        <v>20.43</v>
      </c>
      <c r="I442" s="50"/>
      <c r="J442" s="53">
        <v>1662.9600000000075</v>
      </c>
      <c r="K442" s="49"/>
      <c r="L442" s="50"/>
      <c r="M442" s="53"/>
    </row>
    <row r="443" spans="2:13" ht="14.1" customHeight="1" x14ac:dyDescent="0.35">
      <c r="B443" s="49">
        <v>19.439999999999998</v>
      </c>
      <c r="C443" s="50"/>
      <c r="D443" s="51">
        <v>1394.8800000000051</v>
      </c>
      <c r="E443" s="49">
        <v>19.939999999999998</v>
      </c>
      <c r="F443" s="50"/>
      <c r="G443" s="53">
        <v>1529.6800000000062</v>
      </c>
      <c r="H443" s="49">
        <v>20.439999999999998</v>
      </c>
      <c r="I443" s="50"/>
      <c r="J443" s="53">
        <v>1665.6800000000076</v>
      </c>
      <c r="K443" s="49"/>
      <c r="L443" s="50"/>
      <c r="M443" s="53"/>
    </row>
    <row r="444" spans="2:13" ht="14.1" customHeight="1" x14ac:dyDescent="0.35">
      <c r="B444" s="49">
        <v>19.45</v>
      </c>
      <c r="C444" s="50"/>
      <c r="D444" s="51">
        <v>1397.4000000000051</v>
      </c>
      <c r="E444" s="49">
        <v>19.95</v>
      </c>
      <c r="F444" s="50"/>
      <c r="G444" s="53">
        <v>1532.4000000000062</v>
      </c>
      <c r="H444" s="49">
        <v>20.45</v>
      </c>
      <c r="I444" s="50"/>
      <c r="J444" s="53">
        <v>1668.4000000000076</v>
      </c>
      <c r="K444" s="49"/>
      <c r="L444" s="50"/>
      <c r="M444" s="53"/>
    </row>
    <row r="445" spans="2:13" ht="14.1" customHeight="1" x14ac:dyDescent="0.35">
      <c r="B445" s="49">
        <v>19.46</v>
      </c>
      <c r="C445" s="50"/>
      <c r="D445" s="51">
        <v>1399.9200000000051</v>
      </c>
      <c r="E445" s="49">
        <v>19.96</v>
      </c>
      <c r="F445" s="50"/>
      <c r="G445" s="53">
        <v>1535.1200000000063</v>
      </c>
      <c r="H445" s="49">
        <v>20.46</v>
      </c>
      <c r="I445" s="50"/>
      <c r="J445" s="53">
        <v>1671.1200000000076</v>
      </c>
      <c r="K445" s="49"/>
      <c r="L445" s="50"/>
      <c r="M445" s="53"/>
    </row>
    <row r="446" spans="2:13" ht="14.1" customHeight="1" x14ac:dyDescent="0.35">
      <c r="B446" s="49">
        <v>19.469999999999899</v>
      </c>
      <c r="C446" s="50"/>
      <c r="D446" s="51">
        <v>1402.4400000000051</v>
      </c>
      <c r="E446" s="49">
        <v>19.969999999999899</v>
      </c>
      <c r="F446" s="50"/>
      <c r="G446" s="53">
        <v>1537.8400000000063</v>
      </c>
      <c r="H446" s="49">
        <v>20.469999999999899</v>
      </c>
      <c r="I446" s="50"/>
      <c r="J446" s="53">
        <v>1673.8400000000076</v>
      </c>
      <c r="K446" s="49"/>
      <c r="L446" s="50"/>
      <c r="M446" s="53"/>
    </row>
    <row r="447" spans="2:13" ht="14.1" customHeight="1" x14ac:dyDescent="0.35">
      <c r="B447" s="49">
        <v>19.479999999999901</v>
      </c>
      <c r="C447" s="50"/>
      <c r="D447" s="51">
        <v>1404.960000000005</v>
      </c>
      <c r="E447" s="49">
        <v>19.979999999999901</v>
      </c>
      <c r="F447" s="50"/>
      <c r="G447" s="53">
        <v>1540.5600000000063</v>
      </c>
      <c r="H447" s="49">
        <v>20.479999999999901</v>
      </c>
      <c r="I447" s="50"/>
      <c r="J447" s="53">
        <v>1676.5600000000077</v>
      </c>
      <c r="K447" s="49"/>
      <c r="L447" s="50"/>
      <c r="M447" s="53"/>
    </row>
    <row r="448" spans="2:13" ht="14.1" customHeight="1" x14ac:dyDescent="0.35">
      <c r="B448" s="54">
        <v>19.489999999999899</v>
      </c>
      <c r="C448" s="55"/>
      <c r="D448" s="56">
        <v>1407.480000000005</v>
      </c>
      <c r="E448" s="54">
        <v>19.989999999999899</v>
      </c>
      <c r="F448" s="55"/>
      <c r="G448" s="58">
        <v>1543.2800000000063</v>
      </c>
      <c r="H448" s="54">
        <v>20.489999999999899</v>
      </c>
      <c r="I448" s="55"/>
      <c r="J448" s="58">
        <v>1679.2800000000077</v>
      </c>
      <c r="K448" s="54"/>
      <c r="L448" s="55"/>
      <c r="M448" s="58"/>
    </row>
    <row r="449" spans="2:13" ht="14.1" customHeight="1" x14ac:dyDescent="0.35">
      <c r="B449" s="59">
        <v>19.499999999999901</v>
      </c>
      <c r="C449" s="60"/>
      <c r="D449" s="61">
        <v>1410.000000000005</v>
      </c>
      <c r="E449" s="59">
        <v>19.999999999999901</v>
      </c>
      <c r="F449" s="60"/>
      <c r="G449" s="61">
        <v>1546.0000000000064</v>
      </c>
      <c r="H449" s="59">
        <v>20.499999999999901</v>
      </c>
      <c r="I449" s="60"/>
      <c r="J449" s="61">
        <v>1682.0000000000077</v>
      </c>
      <c r="K449" s="59"/>
      <c r="L449" s="60"/>
      <c r="M449" s="61"/>
    </row>
    <row r="450" spans="2:13" ht="14.1" customHeight="1" x14ac:dyDescent="0.35">
      <c r="B450" s="63">
        <v>19.509999999999899</v>
      </c>
      <c r="C450" s="64"/>
      <c r="D450" s="65">
        <v>1412.720000000005</v>
      </c>
      <c r="E450" s="63">
        <v>20.009999999999899</v>
      </c>
      <c r="F450" s="64"/>
      <c r="G450" s="66">
        <v>1548.7200000000064</v>
      </c>
      <c r="H450" s="63">
        <v>20.509999999999899</v>
      </c>
      <c r="I450" s="64"/>
      <c r="J450" s="66">
        <v>1684.4500000000078</v>
      </c>
      <c r="K450" s="63"/>
      <c r="L450" s="64"/>
      <c r="M450" s="66"/>
    </row>
    <row r="451" spans="2:13" ht="14.1" customHeight="1" x14ac:dyDescent="0.35">
      <c r="B451" s="49">
        <v>19.5199999999999</v>
      </c>
      <c r="C451" s="50"/>
      <c r="D451" s="51">
        <v>1415.4400000000051</v>
      </c>
      <c r="E451" s="49">
        <v>20.0199999999999</v>
      </c>
      <c r="F451" s="50"/>
      <c r="G451" s="53">
        <v>1551.4400000000064</v>
      </c>
      <c r="H451" s="49">
        <v>20.5199999999999</v>
      </c>
      <c r="I451" s="50"/>
      <c r="J451" s="53">
        <v>1686.9000000000078</v>
      </c>
      <c r="K451" s="49"/>
      <c r="L451" s="50"/>
      <c r="M451" s="53"/>
    </row>
    <row r="452" spans="2:13" ht="14.1" customHeight="1" x14ac:dyDescent="0.35">
      <c r="B452" s="49">
        <v>19.529999999999898</v>
      </c>
      <c r="C452" s="50"/>
      <c r="D452" s="51">
        <v>1418.1600000000051</v>
      </c>
      <c r="E452" s="49">
        <v>20.029999999999898</v>
      </c>
      <c r="F452" s="50"/>
      <c r="G452" s="53">
        <v>1554.1600000000064</v>
      </c>
      <c r="H452" s="49">
        <v>20.529999999999898</v>
      </c>
      <c r="I452" s="50"/>
      <c r="J452" s="53">
        <v>1689.3500000000079</v>
      </c>
      <c r="K452" s="49"/>
      <c r="L452" s="50"/>
      <c r="M452" s="53"/>
    </row>
    <row r="453" spans="2:13" ht="14.1" customHeight="1" x14ac:dyDescent="0.35">
      <c r="B453" s="49">
        <v>19.5399999999999</v>
      </c>
      <c r="C453" s="50"/>
      <c r="D453" s="51">
        <v>1420.8800000000051</v>
      </c>
      <c r="E453" s="49">
        <v>20.0399999999999</v>
      </c>
      <c r="F453" s="50"/>
      <c r="G453" s="53">
        <v>1556.8800000000065</v>
      </c>
      <c r="H453" s="49">
        <v>20.5399999999999</v>
      </c>
      <c r="I453" s="50"/>
      <c r="J453" s="53">
        <v>1691.8000000000079</v>
      </c>
      <c r="K453" s="49"/>
      <c r="L453" s="50"/>
      <c r="M453" s="53"/>
    </row>
    <row r="454" spans="2:13" ht="14.1" customHeight="1" x14ac:dyDescent="0.35">
      <c r="B454" s="49">
        <v>19.549999999999898</v>
      </c>
      <c r="C454" s="50"/>
      <c r="D454" s="51">
        <v>1423.6000000000051</v>
      </c>
      <c r="E454" s="49">
        <v>20.049999999999898</v>
      </c>
      <c r="F454" s="50"/>
      <c r="G454" s="53">
        <v>1559.6000000000065</v>
      </c>
      <c r="H454" s="49">
        <v>20.549999999999898</v>
      </c>
      <c r="I454" s="50"/>
      <c r="J454" s="53">
        <v>1694.250000000008</v>
      </c>
      <c r="K454" s="49"/>
      <c r="L454" s="50"/>
      <c r="M454" s="53"/>
    </row>
    <row r="455" spans="2:13" ht="14.1" customHeight="1" x14ac:dyDescent="0.35">
      <c r="B455" s="49">
        <v>19.559999999999899</v>
      </c>
      <c r="C455" s="50"/>
      <c r="D455" s="51">
        <v>1426.3200000000052</v>
      </c>
      <c r="E455" s="49">
        <v>20.059999999999899</v>
      </c>
      <c r="F455" s="50"/>
      <c r="G455" s="53">
        <v>1562.3200000000065</v>
      </c>
      <c r="H455" s="49">
        <v>20.559999999999899</v>
      </c>
      <c r="I455" s="50"/>
      <c r="J455" s="53">
        <v>1696.700000000008</v>
      </c>
      <c r="K455" s="49"/>
      <c r="L455" s="50"/>
      <c r="M455" s="53"/>
    </row>
    <row r="456" spans="2:13" ht="14.1" customHeight="1" x14ac:dyDescent="0.35">
      <c r="B456" s="49">
        <v>19.569999999999901</v>
      </c>
      <c r="C456" s="50"/>
      <c r="D456" s="51">
        <v>1429.0400000000052</v>
      </c>
      <c r="E456" s="49">
        <v>20.069999999999901</v>
      </c>
      <c r="F456" s="50"/>
      <c r="G456" s="53">
        <v>1565.0400000000066</v>
      </c>
      <c r="H456" s="49">
        <v>20.569999999999901</v>
      </c>
      <c r="I456" s="50"/>
      <c r="J456" s="53">
        <v>1699.150000000008</v>
      </c>
      <c r="K456" s="49"/>
      <c r="L456" s="50"/>
      <c r="M456" s="53"/>
    </row>
    <row r="457" spans="2:13" ht="14.1" customHeight="1" x14ac:dyDescent="0.35">
      <c r="B457" s="49">
        <v>19.579999999999899</v>
      </c>
      <c r="C457" s="50"/>
      <c r="D457" s="51">
        <v>1431.7600000000052</v>
      </c>
      <c r="E457" s="49">
        <v>20.079999999999899</v>
      </c>
      <c r="F457" s="50"/>
      <c r="G457" s="53">
        <v>1567.7600000000066</v>
      </c>
      <c r="H457" s="49">
        <v>20.579999999999899</v>
      </c>
      <c r="I457" s="50"/>
      <c r="J457" s="53">
        <v>1701.6000000000081</v>
      </c>
      <c r="K457" s="49"/>
      <c r="L457" s="50"/>
      <c r="M457" s="53"/>
    </row>
    <row r="458" spans="2:13" ht="14.1" customHeight="1" x14ac:dyDescent="0.35">
      <c r="B458" s="54">
        <v>19.5899999999999</v>
      </c>
      <c r="C458" s="55"/>
      <c r="D458" s="56">
        <v>1434.4800000000052</v>
      </c>
      <c r="E458" s="54">
        <v>20.0899999999999</v>
      </c>
      <c r="F458" s="55"/>
      <c r="G458" s="58">
        <v>1570.4800000000066</v>
      </c>
      <c r="H458" s="54">
        <v>20.5899999999999</v>
      </c>
      <c r="I458" s="55"/>
      <c r="J458" s="58">
        <v>1704.0500000000081</v>
      </c>
      <c r="K458" s="54"/>
      <c r="L458" s="55"/>
      <c r="M458" s="58"/>
    </row>
    <row r="459" spans="2:13" ht="14.1" customHeight="1" x14ac:dyDescent="0.35">
      <c r="B459" s="59">
        <v>19.599999999999898</v>
      </c>
      <c r="C459" s="60"/>
      <c r="D459" s="61">
        <v>1437.2000000000053</v>
      </c>
      <c r="E459" s="59">
        <v>20.099999999999898</v>
      </c>
      <c r="F459" s="60"/>
      <c r="G459" s="61">
        <v>1573.2000000000066</v>
      </c>
      <c r="H459" s="59">
        <v>20.599999999999898</v>
      </c>
      <c r="I459" s="60"/>
      <c r="J459" s="61">
        <v>1706.5000000000082</v>
      </c>
      <c r="K459" s="59"/>
      <c r="L459" s="60"/>
      <c r="M459" s="61"/>
    </row>
    <row r="460" spans="2:13" ht="14.1" customHeight="1" x14ac:dyDescent="0.35">
      <c r="B460" s="63">
        <v>19.6099999999999</v>
      </c>
      <c r="C460" s="64"/>
      <c r="D460" s="65">
        <v>1439.9200000000053</v>
      </c>
      <c r="E460" s="63">
        <v>20.1099999999999</v>
      </c>
      <c r="F460" s="64"/>
      <c r="G460" s="66">
        <v>1575.9200000000067</v>
      </c>
      <c r="H460" s="63">
        <v>20.6099999999999</v>
      </c>
      <c r="I460" s="64"/>
      <c r="J460" s="66">
        <v>1708.9500000000082</v>
      </c>
      <c r="K460" s="63"/>
      <c r="L460" s="64"/>
      <c r="M460" s="66"/>
    </row>
    <row r="461" spans="2:13" ht="14.1" customHeight="1" x14ac:dyDescent="0.35">
      <c r="B461" s="49">
        <v>19.619999999999898</v>
      </c>
      <c r="C461" s="50"/>
      <c r="D461" s="51">
        <v>1442.6400000000053</v>
      </c>
      <c r="E461" s="49">
        <v>20.119999999999898</v>
      </c>
      <c r="F461" s="50"/>
      <c r="G461" s="53">
        <v>1578.6400000000067</v>
      </c>
      <c r="H461" s="49">
        <v>20.619999999999898</v>
      </c>
      <c r="I461" s="50"/>
      <c r="J461" s="53">
        <v>1711.4000000000083</v>
      </c>
      <c r="K461" s="49"/>
      <c r="L461" s="50"/>
      <c r="M461" s="53"/>
    </row>
    <row r="462" spans="2:13" ht="14.1" customHeight="1" x14ac:dyDescent="0.35">
      <c r="B462" s="49">
        <v>19.6299999999999</v>
      </c>
      <c r="C462" s="50"/>
      <c r="D462" s="51">
        <v>1445.3600000000054</v>
      </c>
      <c r="E462" s="49">
        <v>20.1299999999999</v>
      </c>
      <c r="F462" s="50"/>
      <c r="G462" s="53">
        <v>1581.3600000000067</v>
      </c>
      <c r="H462" s="49">
        <v>20.6299999999999</v>
      </c>
      <c r="I462" s="50"/>
      <c r="J462" s="53">
        <v>1713.8500000000083</v>
      </c>
      <c r="K462" s="49"/>
      <c r="L462" s="50"/>
      <c r="M462" s="53"/>
    </row>
    <row r="463" spans="2:13" ht="14.1" customHeight="1" x14ac:dyDescent="0.35">
      <c r="B463" s="49">
        <v>19.639999999999898</v>
      </c>
      <c r="C463" s="50"/>
      <c r="D463" s="51">
        <v>1448.0800000000054</v>
      </c>
      <c r="E463" s="49">
        <v>20.139999999999898</v>
      </c>
      <c r="F463" s="50"/>
      <c r="G463" s="53">
        <v>1584.0800000000067</v>
      </c>
      <c r="H463" s="49">
        <v>20.639999999999898</v>
      </c>
      <c r="I463" s="50"/>
      <c r="J463" s="53">
        <v>1716.3000000000084</v>
      </c>
      <c r="K463" s="49"/>
      <c r="L463" s="50"/>
      <c r="M463" s="53"/>
    </row>
    <row r="464" spans="2:13" ht="14.1" customHeight="1" x14ac:dyDescent="0.35">
      <c r="B464" s="49">
        <v>19.649999999999899</v>
      </c>
      <c r="C464" s="50"/>
      <c r="D464" s="51">
        <v>1450.8000000000054</v>
      </c>
      <c r="E464" s="49">
        <v>20.149999999999899</v>
      </c>
      <c r="F464" s="50"/>
      <c r="G464" s="53">
        <v>1586.8000000000068</v>
      </c>
      <c r="H464" s="49">
        <v>20.649999999999899</v>
      </c>
      <c r="I464" s="50"/>
      <c r="J464" s="53">
        <v>1718.7500000000084</v>
      </c>
      <c r="K464" s="49"/>
      <c r="L464" s="50"/>
      <c r="M464" s="53"/>
    </row>
    <row r="465" spans="2:13" ht="14.1" customHeight="1" x14ac:dyDescent="0.35">
      <c r="B465" s="49">
        <v>19.659999999999901</v>
      </c>
      <c r="C465" s="50"/>
      <c r="D465" s="51">
        <v>1453.5200000000054</v>
      </c>
      <c r="E465" s="49">
        <v>20.159999999999901</v>
      </c>
      <c r="F465" s="50"/>
      <c r="G465" s="53">
        <v>1589.5200000000068</v>
      </c>
      <c r="H465" s="49">
        <v>20.659999999999901</v>
      </c>
      <c r="I465" s="50"/>
      <c r="J465" s="53">
        <v>1721.2000000000085</v>
      </c>
      <c r="K465" s="49"/>
      <c r="L465" s="50"/>
      <c r="M465" s="53"/>
    </row>
    <row r="466" spans="2:13" ht="14.1" customHeight="1" x14ac:dyDescent="0.35">
      <c r="B466" s="49">
        <v>19.669999999999899</v>
      </c>
      <c r="C466" s="50"/>
      <c r="D466" s="51">
        <v>1456.2400000000055</v>
      </c>
      <c r="E466" s="49">
        <v>20.169999999999899</v>
      </c>
      <c r="F466" s="50"/>
      <c r="G466" s="53">
        <v>1592.2400000000068</v>
      </c>
      <c r="H466" s="49">
        <v>20.669999999999899</v>
      </c>
      <c r="I466" s="50"/>
      <c r="J466" s="53">
        <v>1723.6500000000085</v>
      </c>
      <c r="K466" s="49"/>
      <c r="L466" s="50"/>
      <c r="M466" s="53"/>
    </row>
    <row r="467" spans="2:13" ht="14.1" customHeight="1" x14ac:dyDescent="0.35">
      <c r="B467" s="49">
        <v>19.6799999999999</v>
      </c>
      <c r="C467" s="50"/>
      <c r="D467" s="51">
        <v>1458.9600000000055</v>
      </c>
      <c r="E467" s="49">
        <v>20.1799999999999</v>
      </c>
      <c r="F467" s="50"/>
      <c r="G467" s="53">
        <v>1594.9600000000069</v>
      </c>
      <c r="H467" s="49">
        <v>20.6799999999999</v>
      </c>
      <c r="I467" s="50"/>
      <c r="J467" s="53">
        <v>1726.1000000000085</v>
      </c>
      <c r="K467" s="49"/>
      <c r="L467" s="50"/>
      <c r="M467" s="53"/>
    </row>
    <row r="468" spans="2:13" ht="14.1" customHeight="1" thickBot="1" x14ac:dyDescent="0.4">
      <c r="B468" s="67">
        <v>19.689999999999898</v>
      </c>
      <c r="C468" s="68"/>
      <c r="D468" s="69">
        <v>1461.6800000000055</v>
      </c>
      <c r="E468" s="67">
        <v>20.189999999999898</v>
      </c>
      <c r="F468" s="68"/>
      <c r="G468" s="69">
        <v>1597.6800000000069</v>
      </c>
      <c r="H468" s="67">
        <v>20.689999999999898</v>
      </c>
      <c r="I468" s="68"/>
      <c r="J468" s="69">
        <v>1728.5500000000086</v>
      </c>
      <c r="K468" s="67"/>
      <c r="L468" s="68"/>
      <c r="M468" s="69"/>
    </row>
  </sheetData>
  <mergeCells count="16">
    <mergeCell ref="B1:M1"/>
    <mergeCell ref="B58:M58"/>
    <mergeCell ref="B59:M59"/>
    <mergeCell ref="B115:M115"/>
    <mergeCell ref="B2:M2"/>
    <mergeCell ref="B3:M3"/>
    <mergeCell ref="B60:M60"/>
    <mergeCell ref="B415:M415"/>
    <mergeCell ref="B414:M414"/>
    <mergeCell ref="B116:M116"/>
    <mergeCell ref="B172:M172"/>
    <mergeCell ref="B173:M173"/>
    <mergeCell ref="B230:M231"/>
    <mergeCell ref="B413:M413"/>
    <mergeCell ref="B117:M117"/>
    <mergeCell ref="B174:M174"/>
  </mergeCells>
  <pageMargins left="0.38" right="0" top="0.39370078740157483" bottom="0" header="0.31496062992125984" footer="0.31496062992125984"/>
  <pageSetup paperSize="9" scale="95" orientation="portrait" horizontalDpi="4294967293" r:id="rId1"/>
  <rowBreaks count="4" manualBreakCount="4">
    <brk id="57" max="16383" man="1"/>
    <brk id="114" max="16383" man="1"/>
    <brk id="171" max="16383" man="1"/>
    <brk id="4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พื้นที่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HomeUser</cp:lastModifiedBy>
  <cp:lastPrinted>2023-04-04T01:43:03Z</cp:lastPrinted>
  <dcterms:created xsi:type="dcterms:W3CDTF">2019-05-14T04:15:54Z</dcterms:created>
  <dcterms:modified xsi:type="dcterms:W3CDTF">2023-04-04T01:43:05Z</dcterms:modified>
</cp:coreProperties>
</file>