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New folder\"/>
    </mc:Choice>
  </mc:AlternateContent>
  <xr:revisionPtr revIDLastSave="0" documentId="13_ncr:1_{875FFA00-9AD3-4CAB-A05E-E32D36C9EC1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3" r:id="rId1"/>
    <sheet name="Sheet1" sheetId="2" r:id="rId2"/>
  </sheets>
  <externalReferences>
    <externalReference r:id="rId3"/>
  </externalReferences>
  <definedNames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59" i="3" l="1"/>
  <c r="B116" i="3" s="1"/>
  <c r="B173" i="3" s="1"/>
  <c r="B414" i="3" s="1"/>
  <c r="B58" i="3"/>
  <c r="B115" i="3" s="1"/>
  <c r="B172" i="3" s="1"/>
  <c r="D234" i="3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B230" i="3"/>
  <c r="B234" i="3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K234" i="3" s="1"/>
  <c r="K235" i="3" s="1"/>
  <c r="K236" i="3" s="1"/>
  <c r="K237" i="3" s="1"/>
  <c r="K238" i="3" s="1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 s="1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 s="1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 s="1"/>
  <c r="K275" i="3" s="1"/>
  <c r="K276" i="3" s="1"/>
  <c r="K277" i="3" s="1"/>
  <c r="K278" i="3" s="1"/>
  <c r="K279" i="3" s="1"/>
  <c r="K280" i="3" s="1"/>
  <c r="K281" i="3" s="1"/>
  <c r="K282" i="3" s="1"/>
  <c r="K283" i="3" s="1"/>
  <c r="B471" i="3" l="1"/>
  <c r="B413" i="3"/>
  <c r="B472" i="3"/>
</calcChain>
</file>

<file path=xl/sharedStrings.xml><?xml version="1.0" encoding="utf-8"?>
<sst xmlns="http://schemas.openxmlformats.org/spreadsheetml/2006/main" count="203" uniqueCount="9">
  <si>
    <t>ระดับน้ำ</t>
  </si>
  <si>
    <t>ม.(รทก.)</t>
  </si>
  <si>
    <t>ม.(รสม.)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</si>
  <si>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</si>
  <si>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</si>
  <si>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</si>
  <si>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ม.2</t>
  </si>
  <si>
    <t>สถานี X.184 แม่น้ำสายบุรี  อ.ศรีสาคร  จ.นราธิวาส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</si>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</sst>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2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00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187" fontId="8" fillId="0" borderId="0" xfId="2" applyNumberFormat="1" applyFont="1" applyBorder="1" applyAlignment="1">
      <alignment horizontal="center" vertical="center"/>
    </xf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30" fillId="0" borderId="25" xfId="47" applyFont="1" applyBorder="1" applyAlignment="1">
      <alignment horizontal="center" vertical="center"/>
    </xf>
    <xf numFmtId="0" fontId="30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30" fillId="0" borderId="25" xfId="47" applyNumberFormat="1" applyFont="1" applyBorder="1" applyAlignment="1">
      <alignment horizontal="center" vertical="center"/>
    </xf>
    <xf numFmtId="2" fontId="30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9" fillId="0" borderId="0" xfId="2" applyNumberFormat="1" applyFont="1" applyBorder="1"/>
    <xf numFmtId="2" fontId="8" fillId="0" borderId="0" xfId="2" applyNumberFormat="1" applyFont="1"/>
    <xf numFmtId="2" fontId="4" fillId="0" borderId="0" xfId="2" applyNumberFormat="1" applyFont="1"/>
    <xf numFmtId="2" fontId="30" fillId="0" borderId="24" xfId="47" applyNumberFormat="1" applyFont="1" applyBorder="1" applyAlignment="1">
      <alignment horizontal="center" vertical="center"/>
    </xf>
    <xf numFmtId="2" fontId="30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30" fillId="0" borderId="15" xfId="47" applyNumberFormat="1" applyFont="1" applyBorder="1" applyAlignment="1">
      <alignment horizontal="center" vertical="center"/>
    </xf>
    <xf numFmtId="187" fontId="30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9" fillId="0" borderId="0" xfId="2" applyNumberFormat="1" applyFont="1" applyBorder="1"/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187" fontId="8" fillId="0" borderId="41" xfId="2" applyNumberFormat="1" applyFont="1" applyFill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187" fontId="8" fillId="0" borderId="45" xfId="2" applyNumberFormat="1" applyFont="1" applyFill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7" xfId="2" applyNumberFormat="1" applyFont="1" applyFill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6" borderId="26" xfId="2" applyNumberFormat="1" applyFont="1" applyFill="1" applyBorder="1" applyAlignment="1">
      <alignment horizontal="center" vertical="center"/>
    </xf>
    <xf numFmtId="2" fontId="7" fillId="26" borderId="29" xfId="2" applyNumberFormat="1" applyFont="1" applyFill="1" applyBorder="1" applyAlignment="1">
      <alignment horizontal="center" vertical="center"/>
    </xf>
    <xf numFmtId="0" fontId="7" fillId="25" borderId="27" xfId="2" applyFont="1" applyFill="1" applyBorder="1" applyAlignment="1">
      <alignment horizontal="center" vertical="center"/>
    </xf>
    <xf numFmtId="0" fontId="7" fillId="25" borderId="30" xfId="2" applyFont="1" applyFill="1" applyBorder="1" applyAlignment="1">
      <alignment horizontal="center" vertical="center"/>
    </xf>
    <xf numFmtId="187" fontId="7" fillId="27" borderId="27" xfId="2" applyNumberFormat="1" applyFont="1" applyFill="1" applyBorder="1" applyAlignment="1">
      <alignment horizontal="center" vertical="center"/>
    </xf>
    <xf numFmtId="187" fontId="7" fillId="27" borderId="30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vertical="center" wrapText="1"/>
    </xf>
    <xf numFmtId="187" fontId="7" fillId="27" borderId="28" xfId="2" applyNumberFormat="1" applyFont="1" applyFill="1" applyBorder="1" applyAlignment="1">
      <alignment horizontal="center" vertical="center"/>
    </xf>
    <xf numFmtId="187" fontId="7" fillId="27" borderId="31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wrapText="1"/>
    </xf>
    <xf numFmtId="0" fontId="31" fillId="0" borderId="55" xfId="1" applyFont="1" applyBorder="1" applyAlignment="1">
      <alignment vertical="center" wrapText="1"/>
    </xf>
    <xf numFmtId="0" fontId="31" fillId="0" borderId="0" xfId="1" applyFont="1" applyBorder="1" applyAlignment="1">
      <alignment horizontal="center" wrapText="1"/>
    </xf>
    <xf numFmtId="0" fontId="31" fillId="0" borderId="0" xfId="1" applyFont="1" applyBorder="1" applyAlignment="1">
      <alignment horizontal="center" wrapText="1"/>
    </xf>
    <xf numFmtId="0" fontId="31" fillId="0" borderId="0" xfId="1" applyFont="1" applyAlignment="1">
      <alignment horizontal="center" vertical="center"/>
    </xf>
    <xf numFmtId="0" fontId="31" fillId="0" borderId="0" xfId="1" applyFont="1" applyBorder="1" applyAlignment="1">
      <alignment horizontal="center" wrapText="1"/>
    </xf>
    <xf numFmtId="0" fontId="31" fillId="0" borderId="0" xfId="1" applyFont="1" applyAlignment="1">
      <alignment horizontal="center"/>
    </xf>
    <xf numFmtId="0" fontId="31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1" fillId="0" borderId="55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N584"/>
  <sheetViews>
    <sheetView tabSelected="1" topLeftCell="A570" workbookViewId="0">
      <selection activeCell="A531" sqref="A531:XFD531"/>
    </sheetView>
  </sheetViews>
  <sheetFormatPr defaultColWidth="9" defaultRowHeight="24" x14ac:dyDescent="0.55000000000000004"/>
  <cols>
    <col min="1" max="1" width="0.25" style="1" customWidth="1"/>
    <col min="2" max="2" width="7.625" style="27" customWidth="1"/>
    <col min="3" max="3" width="7.625" style="1" customWidth="1"/>
    <col min="4" max="4" width="8.375" style="39" bestFit="1" customWidth="1"/>
    <col min="5" max="5" width="7.625" style="27" customWidth="1"/>
    <col min="6" max="6" width="7.625" style="1" customWidth="1"/>
    <col min="7" max="7" width="8.375" style="39" bestFit="1" customWidth="1"/>
    <col min="8" max="8" width="7.625" style="27" customWidth="1"/>
    <col min="9" max="9" width="7.625" style="1" customWidth="1"/>
    <col min="10" max="10" width="8.25" style="39" customWidth="1"/>
    <col min="11" max="11" width="7.625" style="27" customWidth="1"/>
    <col min="12" max="12" width="7.375" style="1" customWidth="1"/>
    <col min="13" max="13" width="8.75" style="39" customWidth="1"/>
    <col min="14" max="225" width="9" style="1"/>
    <col min="226" max="237" width="7.625" style="1" customWidth="1"/>
    <col min="238" max="481" width="9" style="1"/>
    <col min="482" max="493" width="7.625" style="1" customWidth="1"/>
    <col min="494" max="737" width="9" style="1"/>
    <col min="738" max="749" width="7.625" style="1" customWidth="1"/>
    <col min="750" max="993" width="9" style="1"/>
    <col min="994" max="1005" width="7.625" style="1" customWidth="1"/>
    <col min="1006" max="1249" width="9" style="1"/>
    <col min="1250" max="1261" width="7.625" style="1" customWidth="1"/>
    <col min="1262" max="1505" width="9" style="1"/>
    <col min="1506" max="1517" width="7.625" style="1" customWidth="1"/>
    <col min="1518" max="1761" width="9" style="1"/>
    <col min="1762" max="1773" width="7.625" style="1" customWidth="1"/>
    <col min="1774" max="2017" width="9" style="1"/>
    <col min="2018" max="2029" width="7.625" style="1" customWidth="1"/>
    <col min="2030" max="2273" width="9" style="1"/>
    <col min="2274" max="2285" width="7.625" style="1" customWidth="1"/>
    <col min="2286" max="2529" width="9" style="1"/>
    <col min="2530" max="2541" width="7.625" style="1" customWidth="1"/>
    <col min="2542" max="2785" width="9" style="1"/>
    <col min="2786" max="2797" width="7.625" style="1" customWidth="1"/>
    <col min="2798" max="3041" width="9" style="1"/>
    <col min="3042" max="3053" width="7.625" style="1" customWidth="1"/>
    <col min="3054" max="3297" width="9" style="1"/>
    <col min="3298" max="3309" width="7.625" style="1" customWidth="1"/>
    <col min="3310" max="3553" width="9" style="1"/>
    <col min="3554" max="3565" width="7.625" style="1" customWidth="1"/>
    <col min="3566" max="3809" width="9" style="1"/>
    <col min="3810" max="3821" width="7.625" style="1" customWidth="1"/>
    <col min="3822" max="4065" width="9" style="1"/>
    <col min="4066" max="4077" width="7.625" style="1" customWidth="1"/>
    <col min="4078" max="4321" width="9" style="1"/>
    <col min="4322" max="4333" width="7.625" style="1" customWidth="1"/>
    <col min="4334" max="4577" width="9" style="1"/>
    <col min="4578" max="4589" width="7.625" style="1" customWidth="1"/>
    <col min="4590" max="4833" width="9" style="1"/>
    <col min="4834" max="4845" width="7.625" style="1" customWidth="1"/>
    <col min="4846" max="5089" width="9" style="1"/>
    <col min="5090" max="5101" width="7.625" style="1" customWidth="1"/>
    <col min="5102" max="5345" width="9" style="1"/>
    <col min="5346" max="5357" width="7.625" style="1" customWidth="1"/>
    <col min="5358" max="5601" width="9" style="1"/>
    <col min="5602" max="5613" width="7.625" style="1" customWidth="1"/>
    <col min="5614" max="5857" width="9" style="1"/>
    <col min="5858" max="5869" width="7.625" style="1" customWidth="1"/>
    <col min="5870" max="6113" width="9" style="1"/>
    <col min="6114" max="6125" width="7.625" style="1" customWidth="1"/>
    <col min="6126" max="6369" width="9" style="1"/>
    <col min="6370" max="6381" width="7.625" style="1" customWidth="1"/>
    <col min="6382" max="6625" width="9" style="1"/>
    <col min="6626" max="6637" width="7.625" style="1" customWidth="1"/>
    <col min="6638" max="6881" width="9" style="1"/>
    <col min="6882" max="6893" width="7.625" style="1" customWidth="1"/>
    <col min="6894" max="7137" width="9" style="1"/>
    <col min="7138" max="7149" width="7.625" style="1" customWidth="1"/>
    <col min="7150" max="7393" width="9" style="1"/>
    <col min="7394" max="7405" width="7.625" style="1" customWidth="1"/>
    <col min="7406" max="7649" width="9" style="1"/>
    <col min="7650" max="7661" width="7.625" style="1" customWidth="1"/>
    <col min="7662" max="7905" width="9" style="1"/>
    <col min="7906" max="7917" width="7.625" style="1" customWidth="1"/>
    <col min="7918" max="8161" width="9" style="1"/>
    <col min="8162" max="8173" width="7.625" style="1" customWidth="1"/>
    <col min="8174" max="8417" width="9" style="1"/>
    <col min="8418" max="8429" width="7.625" style="1" customWidth="1"/>
    <col min="8430" max="8673" width="9" style="1"/>
    <col min="8674" max="8685" width="7.625" style="1" customWidth="1"/>
    <col min="8686" max="8929" width="9" style="1"/>
    <col min="8930" max="8941" width="7.625" style="1" customWidth="1"/>
    <col min="8942" max="9185" width="9" style="1"/>
    <col min="9186" max="9197" width="7.625" style="1" customWidth="1"/>
    <col min="9198" max="9441" width="9" style="1"/>
    <col min="9442" max="9453" width="7.625" style="1" customWidth="1"/>
    <col min="9454" max="9697" width="9" style="1"/>
    <col min="9698" max="9709" width="7.625" style="1" customWidth="1"/>
    <col min="9710" max="9953" width="9" style="1"/>
    <col min="9954" max="9965" width="7.625" style="1" customWidth="1"/>
    <col min="9966" max="10209" width="9" style="1"/>
    <col min="10210" max="10221" width="7.625" style="1" customWidth="1"/>
    <col min="10222" max="10465" width="9" style="1"/>
    <col min="10466" max="10477" width="7.625" style="1" customWidth="1"/>
    <col min="10478" max="10721" width="9" style="1"/>
    <col min="10722" max="10733" width="7.625" style="1" customWidth="1"/>
    <col min="10734" max="10977" width="9" style="1"/>
    <col min="10978" max="10989" width="7.625" style="1" customWidth="1"/>
    <col min="10990" max="11233" width="9" style="1"/>
    <col min="11234" max="11245" width="7.625" style="1" customWidth="1"/>
    <col min="11246" max="11489" width="9" style="1"/>
    <col min="11490" max="11501" width="7.625" style="1" customWidth="1"/>
    <col min="11502" max="11745" width="9" style="1"/>
    <col min="11746" max="11757" width="7.625" style="1" customWidth="1"/>
    <col min="11758" max="12001" width="9" style="1"/>
    <col min="12002" max="12013" width="7.625" style="1" customWidth="1"/>
    <col min="12014" max="12257" width="9" style="1"/>
    <col min="12258" max="12269" width="7.625" style="1" customWidth="1"/>
    <col min="12270" max="12513" width="9" style="1"/>
    <col min="12514" max="12525" width="7.625" style="1" customWidth="1"/>
    <col min="12526" max="12769" width="9" style="1"/>
    <col min="12770" max="12781" width="7.625" style="1" customWidth="1"/>
    <col min="12782" max="13025" width="9" style="1"/>
    <col min="13026" max="13037" width="7.625" style="1" customWidth="1"/>
    <col min="13038" max="13281" width="9" style="1"/>
    <col min="13282" max="13293" width="7.625" style="1" customWidth="1"/>
    <col min="13294" max="13537" width="9" style="1"/>
    <col min="13538" max="13549" width="7.625" style="1" customWidth="1"/>
    <col min="13550" max="13793" width="9" style="1"/>
    <col min="13794" max="13805" width="7.625" style="1" customWidth="1"/>
    <col min="13806" max="14049" width="9" style="1"/>
    <col min="14050" max="14061" width="7.625" style="1" customWidth="1"/>
    <col min="14062" max="14305" width="9" style="1"/>
    <col min="14306" max="14317" width="7.625" style="1" customWidth="1"/>
    <col min="14318" max="14561" width="9" style="1"/>
    <col min="14562" max="14573" width="7.625" style="1" customWidth="1"/>
    <col min="14574" max="14817" width="9" style="1"/>
    <col min="14818" max="14829" width="7.625" style="1" customWidth="1"/>
    <col min="14830" max="15073" width="9" style="1"/>
    <col min="15074" max="15085" width="7.625" style="1" customWidth="1"/>
    <col min="15086" max="15329" width="9" style="1"/>
    <col min="15330" max="15341" width="7.625" style="1" customWidth="1"/>
    <col min="15342" max="15585" width="9" style="1"/>
    <col min="15586" max="15597" width="7.625" style="1" customWidth="1"/>
    <col min="15598" max="15841" width="9" style="1"/>
    <col min="15842" max="15853" width="7.625" style="1" customWidth="1"/>
    <col min="15854" max="16097" width="9" style="1"/>
    <col min="16098" max="16109" width="7.625" style="1" customWidth="1"/>
    <col min="16110" max="16384" width="9" style="1"/>
  </cols>
  <sheetData>
    <row r="1" spans="2:13" ht="26.25" customHeight="1" x14ac:dyDescent="0.65">
      <c r="B1" s="95" t="s">
        <v>3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2:13" ht="26.25" customHeight="1" x14ac:dyDescent="0.65">
      <c r="B2" s="96" t="s">
        <v>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2:13" ht="24.75" customHeight="1" thickBot="1" x14ac:dyDescent="0.6">
      <c r="B3" s="90"/>
      <c r="C3" s="90"/>
      <c r="D3" s="90"/>
      <c r="E3" s="90"/>
      <c r="F3" s="99" t="s">
        <v>8</v>
      </c>
      <c r="G3" s="99"/>
      <c r="H3" s="99"/>
      <c r="I3" s="99"/>
      <c r="J3" s="90"/>
      <c r="K3" s="90"/>
      <c r="L3" s="90"/>
      <c r="M3" s="90"/>
    </row>
    <row r="4" spans="2:13" ht="6" customHeight="1" thickBot="1" x14ac:dyDescent="0.6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2:13" ht="17.100000000000001" customHeight="1" x14ac:dyDescent="0.55000000000000004">
      <c r="B5" s="80" t="s">
        <v>0</v>
      </c>
      <c r="C5" s="82" t="s">
        <v>0</v>
      </c>
      <c r="D5" s="84" t="s">
        <v>5</v>
      </c>
      <c r="E5" s="80" t="s">
        <v>0</v>
      </c>
      <c r="F5" s="82" t="s">
        <v>0</v>
      </c>
      <c r="G5" s="84" t="s">
        <v>5</v>
      </c>
      <c r="H5" s="80" t="s">
        <v>0</v>
      </c>
      <c r="I5" s="82" t="s">
        <v>0</v>
      </c>
      <c r="J5" s="84" t="s">
        <v>5</v>
      </c>
      <c r="K5" s="80" t="s">
        <v>0</v>
      </c>
      <c r="L5" s="82" t="s">
        <v>0</v>
      </c>
      <c r="M5" s="87" t="s">
        <v>5</v>
      </c>
    </row>
    <row r="6" spans="2:13" ht="18.75" customHeight="1" thickBot="1" x14ac:dyDescent="0.6">
      <c r="B6" s="81" t="s">
        <v>1</v>
      </c>
      <c r="C6" s="83" t="s">
        <v>2</v>
      </c>
      <c r="D6" s="85" t="s">
        <v>4</v>
      </c>
      <c r="E6" s="81" t="s">
        <v>1</v>
      </c>
      <c r="F6" s="83" t="s">
        <v>2</v>
      </c>
      <c r="G6" s="85" t="s">
        <v>4</v>
      </c>
      <c r="H6" s="81" t="s">
        <v>1</v>
      </c>
      <c r="I6" s="83" t="s">
        <v>2</v>
      </c>
      <c r="J6" s="85" t="s">
        <v>4</v>
      </c>
      <c r="K6" s="81" t="s">
        <v>1</v>
      </c>
      <c r="L6" s="83" t="s">
        <v>2</v>
      </c>
      <c r="M6" s="88" t="s">
        <v>4</v>
      </c>
    </row>
    <row r="7" spans="2:13" s="2" customFormat="1" ht="14.1" customHeight="1" x14ac:dyDescent="0.5">
      <c r="B7" s="42">
        <v>22.5</v>
      </c>
      <c r="C7" s="43"/>
      <c r="D7" s="44">
        <v>17</v>
      </c>
      <c r="E7" s="45">
        <v>23</v>
      </c>
      <c r="F7" s="46"/>
      <c r="G7" s="47">
        <v>45.000000000000021</v>
      </c>
      <c r="H7" s="48">
        <v>23.5</v>
      </c>
      <c r="I7" s="46"/>
      <c r="J7" s="47">
        <v>80.999999999999972</v>
      </c>
      <c r="K7" s="48">
        <v>24</v>
      </c>
      <c r="L7" s="46"/>
      <c r="M7" s="47">
        <v>120.99999999999983</v>
      </c>
    </row>
    <row r="8" spans="2:13" s="2" customFormat="1" ht="14.1" customHeight="1" x14ac:dyDescent="0.5">
      <c r="B8" s="49">
        <v>22.51</v>
      </c>
      <c r="C8" s="50"/>
      <c r="D8" s="51">
        <v>17.559999999999999</v>
      </c>
      <c r="E8" s="52">
        <v>23.01</v>
      </c>
      <c r="F8" s="50"/>
      <c r="G8" s="53">
        <v>45.72000000000002</v>
      </c>
      <c r="H8" s="49">
        <v>23.51</v>
      </c>
      <c r="I8" s="50"/>
      <c r="J8" s="53">
        <v>81.799999999999969</v>
      </c>
      <c r="K8" s="49">
        <v>24.01</v>
      </c>
      <c r="L8" s="50"/>
      <c r="M8" s="53">
        <v>121.87999999999982</v>
      </c>
    </row>
    <row r="9" spans="2:13" s="2" customFormat="1" ht="14.1" customHeight="1" x14ac:dyDescent="0.5">
      <c r="B9" s="49">
        <v>22.52</v>
      </c>
      <c r="C9" s="50"/>
      <c r="D9" s="51">
        <v>18.119999999999997</v>
      </c>
      <c r="E9" s="52">
        <v>23.02</v>
      </c>
      <c r="F9" s="50"/>
      <c r="G9" s="53">
        <v>46.440000000000019</v>
      </c>
      <c r="H9" s="49">
        <v>23.52</v>
      </c>
      <c r="I9" s="50"/>
      <c r="J9" s="53">
        <v>82.599999999999966</v>
      </c>
      <c r="K9" s="49">
        <v>24.02</v>
      </c>
      <c r="L9" s="50"/>
      <c r="M9" s="53">
        <v>122.75999999999982</v>
      </c>
    </row>
    <row r="10" spans="2:13" s="2" customFormat="1" ht="14.1" customHeight="1" x14ac:dyDescent="0.5">
      <c r="B10" s="49">
        <v>22.53</v>
      </c>
      <c r="C10" s="50"/>
      <c r="D10" s="51">
        <v>18.679999999999996</v>
      </c>
      <c r="E10" s="52">
        <v>23.03</v>
      </c>
      <c r="F10" s="50"/>
      <c r="G10" s="53">
        <v>47.160000000000018</v>
      </c>
      <c r="H10" s="49">
        <v>23.53</v>
      </c>
      <c r="I10" s="50"/>
      <c r="J10" s="53">
        <v>83.399999999999963</v>
      </c>
      <c r="K10" s="49">
        <v>24.03</v>
      </c>
      <c r="L10" s="50"/>
      <c r="M10" s="53">
        <v>123.63999999999982</v>
      </c>
    </row>
    <row r="11" spans="2:13" s="2" customFormat="1" ht="14.1" customHeight="1" x14ac:dyDescent="0.5">
      <c r="B11" s="49">
        <v>22.54</v>
      </c>
      <c r="C11" s="50"/>
      <c r="D11" s="51">
        <v>19.239999999999995</v>
      </c>
      <c r="E11" s="52">
        <v>23.04</v>
      </c>
      <c r="F11" s="50"/>
      <c r="G11" s="53">
        <v>47.880000000000017</v>
      </c>
      <c r="H11" s="49">
        <v>23.54</v>
      </c>
      <c r="I11" s="50"/>
      <c r="J11" s="53">
        <v>84.19999999999996</v>
      </c>
      <c r="K11" s="49">
        <v>24.04</v>
      </c>
      <c r="L11" s="50"/>
      <c r="M11" s="53">
        <v>124.51999999999981</v>
      </c>
    </row>
    <row r="12" spans="2:13" s="2" customFormat="1" ht="14.1" customHeight="1" x14ac:dyDescent="0.5">
      <c r="B12" s="49">
        <v>22.55</v>
      </c>
      <c r="C12" s="50"/>
      <c r="D12" s="51">
        <v>19.799999999999994</v>
      </c>
      <c r="E12" s="52">
        <v>23.05</v>
      </c>
      <c r="F12" s="50"/>
      <c r="G12" s="53">
        <v>48.600000000000016</v>
      </c>
      <c r="H12" s="49">
        <v>23.55</v>
      </c>
      <c r="I12" s="50"/>
      <c r="J12" s="53">
        <v>84.999999999999957</v>
      </c>
      <c r="K12" s="49">
        <v>24.05</v>
      </c>
      <c r="L12" s="50"/>
      <c r="M12" s="53">
        <v>125.39999999999981</v>
      </c>
    </row>
    <row r="13" spans="2:13" s="2" customFormat="1" ht="14.1" customHeight="1" x14ac:dyDescent="0.5">
      <c r="B13" s="49">
        <v>22.56</v>
      </c>
      <c r="C13" s="50"/>
      <c r="D13" s="51">
        <v>20.359999999999992</v>
      </c>
      <c r="E13" s="52">
        <v>23.06</v>
      </c>
      <c r="F13" s="50"/>
      <c r="G13" s="53">
        <v>49.320000000000014</v>
      </c>
      <c r="H13" s="49">
        <v>23.56</v>
      </c>
      <c r="I13" s="50"/>
      <c r="J13" s="53">
        <v>85.799999999999955</v>
      </c>
      <c r="K13" s="49">
        <v>24.06</v>
      </c>
      <c r="L13" s="50"/>
      <c r="M13" s="53">
        <v>126.2799999999998</v>
      </c>
    </row>
    <row r="14" spans="2:13" s="2" customFormat="1" ht="14.1" customHeight="1" x14ac:dyDescent="0.5">
      <c r="B14" s="49">
        <v>22.57</v>
      </c>
      <c r="C14" s="50"/>
      <c r="D14" s="51">
        <v>20.919999999999991</v>
      </c>
      <c r="E14" s="52">
        <v>23.07</v>
      </c>
      <c r="F14" s="50"/>
      <c r="G14" s="53">
        <v>50.040000000000013</v>
      </c>
      <c r="H14" s="49">
        <v>23.57</v>
      </c>
      <c r="I14" s="50"/>
      <c r="J14" s="53">
        <v>86.599999999999952</v>
      </c>
      <c r="K14" s="49">
        <v>24.07</v>
      </c>
      <c r="L14" s="50"/>
      <c r="M14" s="53">
        <v>127.1599999999998</v>
      </c>
    </row>
    <row r="15" spans="2:13" s="2" customFormat="1" ht="14.1" customHeight="1" x14ac:dyDescent="0.5">
      <c r="B15" s="49">
        <v>22.58</v>
      </c>
      <c r="C15" s="50"/>
      <c r="D15" s="51">
        <v>21.47999999999999</v>
      </c>
      <c r="E15" s="52">
        <v>23.08</v>
      </c>
      <c r="F15" s="50"/>
      <c r="G15" s="53">
        <v>50.760000000000012</v>
      </c>
      <c r="H15" s="49">
        <v>23.58</v>
      </c>
      <c r="I15" s="50"/>
      <c r="J15" s="53">
        <v>87.399999999999949</v>
      </c>
      <c r="K15" s="49">
        <v>24.08</v>
      </c>
      <c r="L15" s="50"/>
      <c r="M15" s="53">
        <v>128.03999999999979</v>
      </c>
    </row>
    <row r="16" spans="2:13" s="2" customFormat="1" ht="14.1" customHeight="1" x14ac:dyDescent="0.5">
      <c r="B16" s="54">
        <v>22.59</v>
      </c>
      <c r="C16" s="55"/>
      <c r="D16" s="56">
        <v>22.039999999999988</v>
      </c>
      <c r="E16" s="57">
        <v>23.09</v>
      </c>
      <c r="F16" s="55"/>
      <c r="G16" s="58">
        <v>51.480000000000011</v>
      </c>
      <c r="H16" s="54">
        <v>23.59</v>
      </c>
      <c r="I16" s="55"/>
      <c r="J16" s="58">
        <v>88.199999999999946</v>
      </c>
      <c r="K16" s="54">
        <v>24.09</v>
      </c>
      <c r="L16" s="55"/>
      <c r="M16" s="58">
        <v>128.91999999999979</v>
      </c>
    </row>
    <row r="17" spans="2:13" s="2" customFormat="1" ht="14.1" customHeight="1" x14ac:dyDescent="0.5">
      <c r="B17" s="59">
        <v>22.6</v>
      </c>
      <c r="C17" s="60"/>
      <c r="D17" s="61">
        <v>22.599999999999987</v>
      </c>
      <c r="E17" s="59">
        <v>23.1</v>
      </c>
      <c r="F17" s="60"/>
      <c r="G17" s="61">
        <v>52.20000000000001</v>
      </c>
      <c r="H17" s="59">
        <v>23.6</v>
      </c>
      <c r="I17" s="60"/>
      <c r="J17" s="61">
        <v>88.999999999999943</v>
      </c>
      <c r="K17" s="62">
        <v>24.1</v>
      </c>
      <c r="L17" s="60"/>
      <c r="M17" s="61">
        <v>129.79999999999978</v>
      </c>
    </row>
    <row r="18" spans="2:13" s="2" customFormat="1" ht="14.1" customHeight="1" x14ac:dyDescent="0.5">
      <c r="B18" s="63">
        <v>22.61</v>
      </c>
      <c r="C18" s="64"/>
      <c r="D18" s="65">
        <v>23.159999999999986</v>
      </c>
      <c r="E18" s="63">
        <v>23.11</v>
      </c>
      <c r="F18" s="64"/>
      <c r="G18" s="66">
        <v>52.920000000000009</v>
      </c>
      <c r="H18" s="63">
        <v>23.61</v>
      </c>
      <c r="I18" s="64"/>
      <c r="J18" s="66">
        <v>89.79999999999994</v>
      </c>
      <c r="K18" s="63">
        <v>24.11</v>
      </c>
      <c r="L18" s="64"/>
      <c r="M18" s="66">
        <v>130.67999999999978</v>
      </c>
    </row>
    <row r="19" spans="2:13" s="2" customFormat="1" ht="14.1" customHeight="1" x14ac:dyDescent="0.5">
      <c r="B19" s="49">
        <v>22.62</v>
      </c>
      <c r="C19" s="50"/>
      <c r="D19" s="51">
        <v>23.719999999999985</v>
      </c>
      <c r="E19" s="49">
        <v>23.12</v>
      </c>
      <c r="F19" s="50"/>
      <c r="G19" s="53">
        <v>53.640000000000008</v>
      </c>
      <c r="H19" s="49">
        <v>23.62</v>
      </c>
      <c r="I19" s="50"/>
      <c r="J19" s="53">
        <v>90.599999999999937</v>
      </c>
      <c r="K19" s="49">
        <v>24.12</v>
      </c>
      <c r="L19" s="50"/>
      <c r="M19" s="53">
        <v>131.55999999999977</v>
      </c>
    </row>
    <row r="20" spans="2:13" s="2" customFormat="1" ht="14.1" customHeight="1" x14ac:dyDescent="0.5">
      <c r="B20" s="49">
        <v>22.63</v>
      </c>
      <c r="C20" s="50"/>
      <c r="D20" s="51">
        <v>24.279999999999983</v>
      </c>
      <c r="E20" s="49">
        <v>23.13</v>
      </c>
      <c r="F20" s="50"/>
      <c r="G20" s="53">
        <v>54.360000000000007</v>
      </c>
      <c r="H20" s="49">
        <v>23.63</v>
      </c>
      <c r="I20" s="50"/>
      <c r="J20" s="53">
        <v>91.399999999999935</v>
      </c>
      <c r="K20" s="49">
        <v>24.13</v>
      </c>
      <c r="L20" s="50"/>
      <c r="M20" s="53">
        <v>132.43999999999977</v>
      </c>
    </row>
    <row r="21" spans="2:13" s="2" customFormat="1" ht="14.1" customHeight="1" x14ac:dyDescent="0.5">
      <c r="B21" s="49">
        <v>22.64</v>
      </c>
      <c r="C21" s="50"/>
      <c r="D21" s="51">
        <v>24.839999999999982</v>
      </c>
      <c r="E21" s="49">
        <v>23.14</v>
      </c>
      <c r="F21" s="50"/>
      <c r="G21" s="53">
        <v>55.080000000000005</v>
      </c>
      <c r="H21" s="49">
        <v>23.64</v>
      </c>
      <c r="I21" s="50"/>
      <c r="J21" s="53">
        <v>92.199999999999932</v>
      </c>
      <c r="K21" s="49">
        <v>24.14</v>
      </c>
      <c r="L21" s="50"/>
      <c r="M21" s="53">
        <v>133.31999999999977</v>
      </c>
    </row>
    <row r="22" spans="2:13" s="2" customFormat="1" ht="14.1" customHeight="1" x14ac:dyDescent="0.5">
      <c r="B22" s="49">
        <v>22.65</v>
      </c>
      <c r="C22" s="50"/>
      <c r="D22" s="51">
        <v>25.399999999999981</v>
      </c>
      <c r="E22" s="49">
        <v>23.15</v>
      </c>
      <c r="F22" s="50"/>
      <c r="G22" s="53">
        <v>55.800000000000004</v>
      </c>
      <c r="H22" s="49">
        <v>23.65</v>
      </c>
      <c r="I22" s="50"/>
      <c r="J22" s="53">
        <v>92.999999999999929</v>
      </c>
      <c r="K22" s="49">
        <v>24.15</v>
      </c>
      <c r="L22" s="50"/>
      <c r="M22" s="53">
        <v>134.19999999999976</v>
      </c>
    </row>
    <row r="23" spans="2:13" s="2" customFormat="1" ht="14.1" customHeight="1" x14ac:dyDescent="0.5">
      <c r="B23" s="49">
        <v>22.66</v>
      </c>
      <c r="C23" s="50"/>
      <c r="D23" s="51">
        <v>25.95999999999998</v>
      </c>
      <c r="E23" s="49">
        <v>23.16</v>
      </c>
      <c r="F23" s="50"/>
      <c r="G23" s="53">
        <v>56.52</v>
      </c>
      <c r="H23" s="49">
        <v>23.66</v>
      </c>
      <c r="I23" s="50"/>
      <c r="J23" s="53">
        <v>93.799999999999926</v>
      </c>
      <c r="K23" s="49">
        <v>24.16</v>
      </c>
      <c r="L23" s="50"/>
      <c r="M23" s="53">
        <v>135.07999999999976</v>
      </c>
    </row>
    <row r="24" spans="2:13" s="2" customFormat="1" ht="14.1" customHeight="1" x14ac:dyDescent="0.5">
      <c r="B24" s="49">
        <v>22.67</v>
      </c>
      <c r="C24" s="50"/>
      <c r="D24" s="51">
        <v>26.519999999999978</v>
      </c>
      <c r="E24" s="49">
        <v>23.17</v>
      </c>
      <c r="F24" s="50"/>
      <c r="G24" s="53">
        <v>57.24</v>
      </c>
      <c r="H24" s="49">
        <v>23.67</v>
      </c>
      <c r="I24" s="50"/>
      <c r="J24" s="53">
        <v>94.599999999999923</v>
      </c>
      <c r="K24" s="49">
        <v>24.17</v>
      </c>
      <c r="L24" s="50"/>
      <c r="M24" s="53">
        <v>135.95999999999975</v>
      </c>
    </row>
    <row r="25" spans="2:13" s="2" customFormat="1" ht="14.1" customHeight="1" x14ac:dyDescent="0.5">
      <c r="B25" s="49">
        <v>22.68</v>
      </c>
      <c r="C25" s="50"/>
      <c r="D25" s="51">
        <v>27.079999999999977</v>
      </c>
      <c r="E25" s="49">
        <v>23.18</v>
      </c>
      <c r="F25" s="50"/>
      <c r="G25" s="53">
        <v>57.96</v>
      </c>
      <c r="H25" s="49">
        <v>23.68</v>
      </c>
      <c r="I25" s="50"/>
      <c r="J25" s="53">
        <v>95.39999999999992</v>
      </c>
      <c r="K25" s="49">
        <v>24.18</v>
      </c>
      <c r="L25" s="50"/>
      <c r="M25" s="53">
        <v>136.83999999999975</v>
      </c>
    </row>
    <row r="26" spans="2:13" s="2" customFormat="1" ht="14.1" customHeight="1" x14ac:dyDescent="0.5">
      <c r="B26" s="54">
        <v>22.69</v>
      </c>
      <c r="C26" s="55"/>
      <c r="D26" s="56">
        <v>27.639999999999976</v>
      </c>
      <c r="E26" s="54">
        <v>23.19</v>
      </c>
      <c r="F26" s="55"/>
      <c r="G26" s="58">
        <v>58.68</v>
      </c>
      <c r="H26" s="54">
        <v>23.69</v>
      </c>
      <c r="I26" s="55"/>
      <c r="J26" s="58">
        <v>96.199999999999918</v>
      </c>
      <c r="K26" s="54">
        <v>24.19</v>
      </c>
      <c r="L26" s="55"/>
      <c r="M26" s="58">
        <v>137.71999999999974</v>
      </c>
    </row>
    <row r="27" spans="2:13" s="2" customFormat="1" ht="14.1" customHeight="1" x14ac:dyDescent="0.5">
      <c r="B27" s="59">
        <v>22.7</v>
      </c>
      <c r="C27" s="60"/>
      <c r="D27" s="61">
        <v>28.199999999999974</v>
      </c>
      <c r="E27" s="59">
        <v>23.2</v>
      </c>
      <c r="F27" s="60"/>
      <c r="G27" s="61">
        <v>59.4</v>
      </c>
      <c r="H27" s="59">
        <v>23.7</v>
      </c>
      <c r="I27" s="60"/>
      <c r="J27" s="61">
        <v>96.999999999999915</v>
      </c>
      <c r="K27" s="59">
        <v>24.2</v>
      </c>
      <c r="L27" s="60"/>
      <c r="M27" s="61">
        <v>138.59999999999974</v>
      </c>
    </row>
    <row r="28" spans="2:13" s="2" customFormat="1" ht="14.1" customHeight="1" x14ac:dyDescent="0.5">
      <c r="B28" s="63">
        <v>22.71</v>
      </c>
      <c r="C28" s="64"/>
      <c r="D28" s="65">
        <v>28.759999999999973</v>
      </c>
      <c r="E28" s="63">
        <v>23.21</v>
      </c>
      <c r="F28" s="64"/>
      <c r="G28" s="66">
        <v>60.12</v>
      </c>
      <c r="H28" s="63">
        <v>23.71</v>
      </c>
      <c r="I28" s="64"/>
      <c r="J28" s="66">
        <v>97.799999999999912</v>
      </c>
      <c r="K28" s="63">
        <v>24.21</v>
      </c>
      <c r="L28" s="64"/>
      <c r="M28" s="66">
        <v>139.47999999999973</v>
      </c>
    </row>
    <row r="29" spans="2:13" s="2" customFormat="1" ht="14.1" customHeight="1" x14ac:dyDescent="0.5">
      <c r="B29" s="49">
        <v>22.72</v>
      </c>
      <c r="C29" s="50"/>
      <c r="D29" s="51">
        <v>29.319999999999972</v>
      </c>
      <c r="E29" s="49">
        <v>23.22</v>
      </c>
      <c r="F29" s="50"/>
      <c r="G29" s="53">
        <v>60.839999999999996</v>
      </c>
      <c r="H29" s="49">
        <v>23.72</v>
      </c>
      <c r="I29" s="50"/>
      <c r="J29" s="53">
        <v>98.599999999999909</v>
      </c>
      <c r="K29" s="49">
        <v>24.22</v>
      </c>
      <c r="L29" s="50"/>
      <c r="M29" s="53">
        <v>140.35999999999973</v>
      </c>
    </row>
    <row r="30" spans="2:13" s="2" customFormat="1" ht="14.1" customHeight="1" x14ac:dyDescent="0.5">
      <c r="B30" s="49">
        <v>22.73</v>
      </c>
      <c r="C30" s="50"/>
      <c r="D30" s="51">
        <v>29.879999999999971</v>
      </c>
      <c r="E30" s="49">
        <v>23.23</v>
      </c>
      <c r="F30" s="50"/>
      <c r="G30" s="53">
        <v>61.559999999999995</v>
      </c>
      <c r="H30" s="49">
        <v>23.73</v>
      </c>
      <c r="I30" s="50"/>
      <c r="J30" s="53">
        <v>99.399999999999906</v>
      </c>
      <c r="K30" s="49">
        <v>24.23</v>
      </c>
      <c r="L30" s="50"/>
      <c r="M30" s="53">
        <v>141.23999999999972</v>
      </c>
    </row>
    <row r="31" spans="2:13" s="2" customFormat="1" ht="14.1" customHeight="1" x14ac:dyDescent="0.5">
      <c r="B31" s="49">
        <v>22.74</v>
      </c>
      <c r="C31" s="50"/>
      <c r="D31" s="51">
        <v>30.439999999999969</v>
      </c>
      <c r="E31" s="49">
        <v>23.24</v>
      </c>
      <c r="F31" s="50"/>
      <c r="G31" s="53">
        <v>62.279999999999994</v>
      </c>
      <c r="H31" s="49">
        <v>23.74</v>
      </c>
      <c r="I31" s="50"/>
      <c r="J31" s="53">
        <v>100.1999999999999</v>
      </c>
      <c r="K31" s="49">
        <v>24.24</v>
      </c>
      <c r="L31" s="50"/>
      <c r="M31" s="53">
        <v>142.11999999999972</v>
      </c>
    </row>
    <row r="32" spans="2:13" s="2" customFormat="1" ht="14.1" customHeight="1" x14ac:dyDescent="0.5">
      <c r="B32" s="49">
        <v>22.75</v>
      </c>
      <c r="C32" s="50"/>
      <c r="D32" s="51">
        <v>30.999999999999968</v>
      </c>
      <c r="E32" s="49">
        <v>23.25</v>
      </c>
      <c r="F32" s="50"/>
      <c r="G32" s="53">
        <v>62.999999999999993</v>
      </c>
      <c r="H32" s="49">
        <v>23.75</v>
      </c>
      <c r="I32" s="50"/>
      <c r="J32" s="53">
        <v>100.9999999999999</v>
      </c>
      <c r="K32" s="49">
        <v>24.25</v>
      </c>
      <c r="L32" s="50"/>
      <c r="M32" s="53">
        <v>142.99999999999972</v>
      </c>
    </row>
    <row r="33" spans="2:13" s="2" customFormat="1" ht="14.1" customHeight="1" x14ac:dyDescent="0.5">
      <c r="B33" s="49">
        <v>22.76</v>
      </c>
      <c r="C33" s="50"/>
      <c r="D33" s="51">
        <v>31.559999999999967</v>
      </c>
      <c r="E33" s="49">
        <v>23.26</v>
      </c>
      <c r="F33" s="50"/>
      <c r="G33" s="53">
        <v>63.719999999999992</v>
      </c>
      <c r="H33" s="49">
        <v>23.76</v>
      </c>
      <c r="I33" s="50"/>
      <c r="J33" s="53">
        <v>101.7999999999999</v>
      </c>
      <c r="K33" s="49">
        <v>24.26</v>
      </c>
      <c r="L33" s="50"/>
      <c r="M33" s="53">
        <v>143.87999999999971</v>
      </c>
    </row>
    <row r="34" spans="2:13" s="2" customFormat="1" ht="14.1" customHeight="1" x14ac:dyDescent="0.5">
      <c r="B34" s="49">
        <v>22.7699999999999</v>
      </c>
      <c r="C34" s="50"/>
      <c r="D34" s="51">
        <v>32.119999999999969</v>
      </c>
      <c r="E34" s="49">
        <v>23.2699999999999</v>
      </c>
      <c r="F34" s="50"/>
      <c r="G34" s="53">
        <v>64.44</v>
      </c>
      <c r="H34" s="49">
        <v>23.7699999999999</v>
      </c>
      <c r="I34" s="50"/>
      <c r="J34" s="53">
        <v>102.59999999999989</v>
      </c>
      <c r="K34" s="49">
        <v>24.2699999999999</v>
      </c>
      <c r="L34" s="50"/>
      <c r="M34" s="53">
        <v>144.75999999999971</v>
      </c>
    </row>
    <row r="35" spans="2:13" s="2" customFormat="1" ht="14.1" customHeight="1" x14ac:dyDescent="0.5">
      <c r="B35" s="49">
        <v>22.779999999999902</v>
      </c>
      <c r="C35" s="50"/>
      <c r="D35" s="51">
        <v>32.679999999999971</v>
      </c>
      <c r="E35" s="49">
        <v>23.279999999999902</v>
      </c>
      <c r="F35" s="50"/>
      <c r="G35" s="53">
        <v>65.16</v>
      </c>
      <c r="H35" s="49">
        <v>23.779999999999902</v>
      </c>
      <c r="I35" s="50"/>
      <c r="J35" s="53">
        <v>103.39999999999989</v>
      </c>
      <c r="K35" s="49">
        <v>24.279999999999902</v>
      </c>
      <c r="L35" s="50"/>
      <c r="M35" s="53">
        <v>145.6399999999997</v>
      </c>
    </row>
    <row r="36" spans="2:13" s="2" customFormat="1" ht="14.1" customHeight="1" x14ac:dyDescent="0.5">
      <c r="B36" s="54">
        <v>22.7899999999999</v>
      </c>
      <c r="C36" s="55"/>
      <c r="D36" s="56">
        <v>33.239999999999974</v>
      </c>
      <c r="E36" s="54">
        <v>23.2899999999999</v>
      </c>
      <c r="F36" s="55"/>
      <c r="G36" s="58">
        <v>65.88</v>
      </c>
      <c r="H36" s="54">
        <v>23.7899999999999</v>
      </c>
      <c r="I36" s="55"/>
      <c r="J36" s="58">
        <v>104.19999999999989</v>
      </c>
      <c r="K36" s="54">
        <v>24.2899999999999</v>
      </c>
      <c r="L36" s="55"/>
      <c r="M36" s="58">
        <v>146.5199999999997</v>
      </c>
    </row>
    <row r="37" spans="2:13" s="2" customFormat="1" ht="14.1" customHeight="1" x14ac:dyDescent="0.5">
      <c r="B37" s="59">
        <v>22.799999999999901</v>
      </c>
      <c r="C37" s="60"/>
      <c r="D37" s="61">
        <v>33.799999999999976</v>
      </c>
      <c r="E37" s="59">
        <v>23.299999999999901</v>
      </c>
      <c r="F37" s="60"/>
      <c r="G37" s="61">
        <v>66.599999999999994</v>
      </c>
      <c r="H37" s="59">
        <v>23.799999999999901</v>
      </c>
      <c r="I37" s="60"/>
      <c r="J37" s="61">
        <v>104.99999999999989</v>
      </c>
      <c r="K37" s="59">
        <v>24.299999999999901</v>
      </c>
      <c r="L37" s="60"/>
      <c r="M37" s="61">
        <v>147.39999999999969</v>
      </c>
    </row>
    <row r="38" spans="2:13" s="2" customFormat="1" ht="14.1" customHeight="1" x14ac:dyDescent="0.5">
      <c r="B38" s="63">
        <v>22.809999999999899</v>
      </c>
      <c r="C38" s="64"/>
      <c r="D38" s="65">
        <v>34.359999999999978</v>
      </c>
      <c r="E38" s="63">
        <v>23.309999999999899</v>
      </c>
      <c r="F38" s="64"/>
      <c r="G38" s="66">
        <v>67.319999999999993</v>
      </c>
      <c r="H38" s="63">
        <v>23.809999999999899</v>
      </c>
      <c r="I38" s="64"/>
      <c r="J38" s="66">
        <v>105.79999999999988</v>
      </c>
      <c r="K38" s="63">
        <v>24.309999999999899</v>
      </c>
      <c r="L38" s="64"/>
      <c r="M38" s="66">
        <v>148.27999999999969</v>
      </c>
    </row>
    <row r="39" spans="2:13" s="2" customFormat="1" ht="14.1" customHeight="1" x14ac:dyDescent="0.5">
      <c r="B39" s="49">
        <v>22.819999999999901</v>
      </c>
      <c r="C39" s="50"/>
      <c r="D39" s="51">
        <v>34.91999999999998</v>
      </c>
      <c r="E39" s="49">
        <v>23.319999999999901</v>
      </c>
      <c r="F39" s="50"/>
      <c r="G39" s="53">
        <v>68.039999999999992</v>
      </c>
      <c r="H39" s="49">
        <v>23.819999999999901</v>
      </c>
      <c r="I39" s="50"/>
      <c r="J39" s="53">
        <v>106.59999999999988</v>
      </c>
      <c r="K39" s="49">
        <v>24.319999999999901</v>
      </c>
      <c r="L39" s="50"/>
      <c r="M39" s="53">
        <v>149.15999999999968</v>
      </c>
    </row>
    <row r="40" spans="2:13" s="2" customFormat="1" ht="14.1" customHeight="1" x14ac:dyDescent="0.5">
      <c r="B40" s="49">
        <v>22.829999999999899</v>
      </c>
      <c r="C40" s="50"/>
      <c r="D40" s="51">
        <v>35.479999999999983</v>
      </c>
      <c r="E40" s="49">
        <v>23.329999999999899</v>
      </c>
      <c r="F40" s="50"/>
      <c r="G40" s="53">
        <v>68.759999999999991</v>
      </c>
      <c r="H40" s="49">
        <v>23.829999999999899</v>
      </c>
      <c r="I40" s="50"/>
      <c r="J40" s="53">
        <v>107.39999999999988</v>
      </c>
      <c r="K40" s="49">
        <v>24.329999999999899</v>
      </c>
      <c r="L40" s="50"/>
      <c r="M40" s="53">
        <v>150.03999999999968</v>
      </c>
    </row>
    <row r="41" spans="2:13" s="2" customFormat="1" ht="14.1" customHeight="1" x14ac:dyDescent="0.5">
      <c r="B41" s="49">
        <v>22.8399999999999</v>
      </c>
      <c r="C41" s="50"/>
      <c r="D41" s="51">
        <v>36.039999999999985</v>
      </c>
      <c r="E41" s="49">
        <v>23.3399999999999</v>
      </c>
      <c r="F41" s="50"/>
      <c r="G41" s="53">
        <v>69.47999999999999</v>
      </c>
      <c r="H41" s="49">
        <v>23.8399999999999</v>
      </c>
      <c r="I41" s="50"/>
      <c r="J41" s="53">
        <v>108.19999999999987</v>
      </c>
      <c r="K41" s="49">
        <v>24.3399999999999</v>
      </c>
      <c r="L41" s="50"/>
      <c r="M41" s="53">
        <v>150.91999999999967</v>
      </c>
    </row>
    <row r="42" spans="2:13" s="2" customFormat="1" ht="14.1" customHeight="1" x14ac:dyDescent="0.5">
      <c r="B42" s="49">
        <v>22.849999999999898</v>
      </c>
      <c r="C42" s="50"/>
      <c r="D42" s="51">
        <v>36.599999999999987</v>
      </c>
      <c r="E42" s="49">
        <v>23.349999999999898</v>
      </c>
      <c r="F42" s="50"/>
      <c r="G42" s="53">
        <v>70.199999999999989</v>
      </c>
      <c r="H42" s="49">
        <v>23.849999999999898</v>
      </c>
      <c r="I42" s="50"/>
      <c r="J42" s="53">
        <v>108.99999999999987</v>
      </c>
      <c r="K42" s="49">
        <v>24.349999999999898</v>
      </c>
      <c r="L42" s="50"/>
      <c r="M42" s="53">
        <v>151.79999999999967</v>
      </c>
    </row>
    <row r="43" spans="2:13" s="2" customFormat="1" ht="14.1" customHeight="1" x14ac:dyDescent="0.5">
      <c r="B43" s="49">
        <v>22.8599999999999</v>
      </c>
      <c r="C43" s="50"/>
      <c r="D43" s="51">
        <v>37.159999999999989</v>
      </c>
      <c r="E43" s="49">
        <v>23.3599999999999</v>
      </c>
      <c r="F43" s="50"/>
      <c r="G43" s="53">
        <v>70.919999999999987</v>
      </c>
      <c r="H43" s="49">
        <v>23.8599999999999</v>
      </c>
      <c r="I43" s="50"/>
      <c r="J43" s="53">
        <v>109.79999999999987</v>
      </c>
      <c r="K43" s="49">
        <v>24.3599999999999</v>
      </c>
      <c r="L43" s="50"/>
      <c r="M43" s="53">
        <v>152.67999999999967</v>
      </c>
    </row>
    <row r="44" spans="2:13" s="2" customFormat="1" ht="14.1" customHeight="1" x14ac:dyDescent="0.5">
      <c r="B44" s="49">
        <v>22.869999999999902</v>
      </c>
      <c r="C44" s="50"/>
      <c r="D44" s="51">
        <v>37.719999999999992</v>
      </c>
      <c r="E44" s="49">
        <v>23.369999999999902</v>
      </c>
      <c r="F44" s="50"/>
      <c r="G44" s="53">
        <v>71.639999999999986</v>
      </c>
      <c r="H44" s="49">
        <v>23.869999999999902</v>
      </c>
      <c r="I44" s="50"/>
      <c r="J44" s="53">
        <v>110.59999999999987</v>
      </c>
      <c r="K44" s="49">
        <v>24.369999999999902</v>
      </c>
      <c r="L44" s="50"/>
      <c r="M44" s="53">
        <v>153.55999999999966</v>
      </c>
    </row>
    <row r="45" spans="2:13" s="2" customFormat="1" ht="14.1" customHeight="1" x14ac:dyDescent="0.5">
      <c r="B45" s="49">
        <v>22.8799999999999</v>
      </c>
      <c r="C45" s="50"/>
      <c r="D45" s="51">
        <v>38.279999999999994</v>
      </c>
      <c r="E45" s="49">
        <v>23.3799999999999</v>
      </c>
      <c r="F45" s="50"/>
      <c r="G45" s="53">
        <v>72.359999999999985</v>
      </c>
      <c r="H45" s="49">
        <v>23.8799999999999</v>
      </c>
      <c r="I45" s="50"/>
      <c r="J45" s="53">
        <v>111.39999999999986</v>
      </c>
      <c r="K45" s="49">
        <v>24.3799999999999</v>
      </c>
      <c r="L45" s="50"/>
      <c r="M45" s="53">
        <v>154.43999999999966</v>
      </c>
    </row>
    <row r="46" spans="2:13" s="2" customFormat="1" ht="14.1" customHeight="1" x14ac:dyDescent="0.5">
      <c r="B46" s="54">
        <v>22.889999999999901</v>
      </c>
      <c r="C46" s="55"/>
      <c r="D46" s="56">
        <v>38.839999999999996</v>
      </c>
      <c r="E46" s="54">
        <v>23.389999999999901</v>
      </c>
      <c r="F46" s="55"/>
      <c r="G46" s="58">
        <v>73.079999999999984</v>
      </c>
      <c r="H46" s="54">
        <v>23.889999999999901</v>
      </c>
      <c r="I46" s="55"/>
      <c r="J46" s="58">
        <v>112.19999999999986</v>
      </c>
      <c r="K46" s="54">
        <v>24.389999999999901</v>
      </c>
      <c r="L46" s="55"/>
      <c r="M46" s="58">
        <v>155.31999999999965</v>
      </c>
    </row>
    <row r="47" spans="2:13" s="2" customFormat="1" ht="14.1" customHeight="1" x14ac:dyDescent="0.5">
      <c r="B47" s="59">
        <v>22.899999999999899</v>
      </c>
      <c r="C47" s="60"/>
      <c r="D47" s="61">
        <v>39.4</v>
      </c>
      <c r="E47" s="59">
        <v>23.399999999999899</v>
      </c>
      <c r="F47" s="60"/>
      <c r="G47" s="61">
        <v>73.799999999999983</v>
      </c>
      <c r="H47" s="59">
        <v>23.899999999999899</v>
      </c>
      <c r="I47" s="60"/>
      <c r="J47" s="61">
        <v>112.99999999999986</v>
      </c>
      <c r="K47" s="59">
        <v>24.399999999999899</v>
      </c>
      <c r="L47" s="60"/>
      <c r="M47" s="61">
        <v>156.19999999999965</v>
      </c>
    </row>
    <row r="48" spans="2:13" s="2" customFormat="1" ht="14.1" customHeight="1" x14ac:dyDescent="0.5">
      <c r="B48" s="63">
        <v>22.909999999999901</v>
      </c>
      <c r="C48" s="64"/>
      <c r="D48" s="65">
        <v>39.96</v>
      </c>
      <c r="E48" s="63">
        <v>23.409999999999901</v>
      </c>
      <c r="F48" s="64"/>
      <c r="G48" s="66">
        <v>74.519999999999982</v>
      </c>
      <c r="H48" s="63">
        <v>23.909999999999901</v>
      </c>
      <c r="I48" s="64"/>
      <c r="J48" s="66">
        <v>113.79999999999986</v>
      </c>
      <c r="K48" s="63">
        <v>24.409999999999901</v>
      </c>
      <c r="L48" s="64"/>
      <c r="M48" s="66">
        <v>157.07999999999964</v>
      </c>
    </row>
    <row r="49" spans="2:13" s="2" customFormat="1" ht="14.1" customHeight="1" x14ac:dyDescent="0.5">
      <c r="B49" s="49">
        <v>22.919999999999899</v>
      </c>
      <c r="C49" s="50"/>
      <c r="D49" s="51">
        <v>40.520000000000003</v>
      </c>
      <c r="E49" s="49">
        <v>23.419999999999899</v>
      </c>
      <c r="F49" s="50"/>
      <c r="G49" s="53">
        <v>75.239999999999981</v>
      </c>
      <c r="H49" s="49">
        <v>23.919999999999899</v>
      </c>
      <c r="I49" s="50"/>
      <c r="J49" s="53">
        <v>114.59999999999985</v>
      </c>
      <c r="K49" s="49">
        <v>24.419999999999899</v>
      </c>
      <c r="L49" s="50"/>
      <c r="M49" s="53">
        <v>157.95999999999964</v>
      </c>
    </row>
    <row r="50" spans="2:13" s="2" customFormat="1" ht="14.1" customHeight="1" x14ac:dyDescent="0.5">
      <c r="B50" s="49">
        <v>22.9299999999999</v>
      </c>
      <c r="C50" s="50"/>
      <c r="D50" s="51">
        <v>41.080000000000005</v>
      </c>
      <c r="E50" s="49">
        <v>23.4299999999999</v>
      </c>
      <c r="F50" s="50"/>
      <c r="G50" s="53">
        <v>75.95999999999998</v>
      </c>
      <c r="H50" s="49">
        <v>23.9299999999999</v>
      </c>
      <c r="I50" s="50"/>
      <c r="J50" s="53">
        <v>115.39999999999985</v>
      </c>
      <c r="K50" s="49">
        <v>24.4299999999999</v>
      </c>
      <c r="L50" s="50"/>
      <c r="M50" s="53">
        <v>158.83999999999963</v>
      </c>
    </row>
    <row r="51" spans="2:13" s="2" customFormat="1" ht="14.1" customHeight="1" x14ac:dyDescent="0.5">
      <c r="B51" s="49">
        <v>22.939999999999898</v>
      </c>
      <c r="C51" s="50"/>
      <c r="D51" s="51">
        <v>41.640000000000008</v>
      </c>
      <c r="E51" s="49">
        <v>23.439999999999898</v>
      </c>
      <c r="F51" s="50"/>
      <c r="G51" s="53">
        <v>76.679999999999978</v>
      </c>
      <c r="H51" s="49">
        <v>23.939999999999898</v>
      </c>
      <c r="I51" s="50"/>
      <c r="J51" s="53">
        <v>116.19999999999985</v>
      </c>
      <c r="K51" s="49">
        <v>24.439999999999898</v>
      </c>
      <c r="L51" s="50"/>
      <c r="M51" s="53">
        <v>159.71999999999963</v>
      </c>
    </row>
    <row r="52" spans="2:13" s="2" customFormat="1" ht="14.1" customHeight="1" x14ac:dyDescent="0.5">
      <c r="B52" s="49">
        <v>22.9499999999999</v>
      </c>
      <c r="C52" s="50"/>
      <c r="D52" s="51">
        <v>42.20000000000001</v>
      </c>
      <c r="E52" s="49">
        <v>23.4499999999999</v>
      </c>
      <c r="F52" s="50"/>
      <c r="G52" s="53">
        <v>77.399999999999977</v>
      </c>
      <c r="H52" s="49">
        <v>23.9499999999999</v>
      </c>
      <c r="I52" s="50"/>
      <c r="J52" s="53">
        <v>116.99999999999984</v>
      </c>
      <c r="K52" s="49">
        <v>24.4499999999999</v>
      </c>
      <c r="L52" s="50"/>
      <c r="M52" s="53">
        <v>160.59999999999962</v>
      </c>
    </row>
    <row r="53" spans="2:13" s="2" customFormat="1" ht="14.1" customHeight="1" x14ac:dyDescent="0.5">
      <c r="B53" s="49">
        <v>22.959999999999901</v>
      </c>
      <c r="C53" s="50"/>
      <c r="D53" s="51">
        <v>42.760000000000012</v>
      </c>
      <c r="E53" s="49">
        <v>23.459999999999901</v>
      </c>
      <c r="F53" s="50"/>
      <c r="G53" s="53">
        <v>78.119999999999976</v>
      </c>
      <c r="H53" s="49">
        <v>23.959999999999901</v>
      </c>
      <c r="I53" s="50"/>
      <c r="J53" s="53">
        <v>117.79999999999984</v>
      </c>
      <c r="K53" s="49">
        <v>24.459999999999901</v>
      </c>
      <c r="L53" s="50"/>
      <c r="M53" s="53">
        <v>161.47999999999962</v>
      </c>
    </row>
    <row r="54" spans="2:13" s="2" customFormat="1" ht="14.1" customHeight="1" x14ac:dyDescent="0.5">
      <c r="B54" s="49">
        <v>22.969999999999899</v>
      </c>
      <c r="C54" s="50"/>
      <c r="D54" s="51">
        <v>43.320000000000014</v>
      </c>
      <c r="E54" s="49">
        <v>23.469999999999899</v>
      </c>
      <c r="F54" s="50"/>
      <c r="G54" s="53">
        <v>78.839999999999975</v>
      </c>
      <c r="H54" s="49">
        <v>23.969999999999899</v>
      </c>
      <c r="I54" s="50"/>
      <c r="J54" s="53">
        <v>118.59999999999984</v>
      </c>
      <c r="K54" s="49">
        <v>24.469999999999899</v>
      </c>
      <c r="L54" s="50"/>
      <c r="M54" s="53">
        <v>162.35999999999962</v>
      </c>
    </row>
    <row r="55" spans="2:13" s="2" customFormat="1" ht="14.1" customHeight="1" x14ac:dyDescent="0.5">
      <c r="B55" s="49">
        <v>22.979999999999901</v>
      </c>
      <c r="C55" s="50"/>
      <c r="D55" s="51">
        <v>43.880000000000017</v>
      </c>
      <c r="E55" s="49">
        <v>23.479999999999901</v>
      </c>
      <c r="F55" s="50"/>
      <c r="G55" s="53">
        <v>79.559999999999974</v>
      </c>
      <c r="H55" s="49">
        <v>23.979999999999901</v>
      </c>
      <c r="I55" s="50"/>
      <c r="J55" s="53">
        <v>119.39999999999984</v>
      </c>
      <c r="K55" s="49">
        <v>24.479999999999901</v>
      </c>
      <c r="L55" s="50"/>
      <c r="M55" s="53">
        <v>163.23999999999961</v>
      </c>
    </row>
    <row r="56" spans="2:13" s="2" customFormat="1" ht="14.1" customHeight="1" thickBot="1" x14ac:dyDescent="0.55000000000000004">
      <c r="B56" s="67">
        <v>22.989999999999899</v>
      </c>
      <c r="C56" s="68"/>
      <c r="D56" s="69">
        <v>44.440000000000019</v>
      </c>
      <c r="E56" s="67">
        <v>23.489999999999899</v>
      </c>
      <c r="F56" s="68"/>
      <c r="G56" s="69">
        <v>80.279999999999973</v>
      </c>
      <c r="H56" s="67">
        <v>23.989999999999899</v>
      </c>
      <c r="I56" s="68"/>
      <c r="J56" s="69">
        <v>120.19999999999983</v>
      </c>
      <c r="K56" s="67">
        <v>24.489999999999899</v>
      </c>
      <c r="L56" s="68"/>
      <c r="M56" s="69">
        <v>164.11999999999961</v>
      </c>
    </row>
    <row r="57" spans="2:13" s="2" customFormat="1" ht="14.1" customHeight="1" x14ac:dyDescent="0.5">
      <c r="B57" s="7"/>
      <c r="C57" s="7"/>
      <c r="D57" s="10"/>
      <c r="E57" s="7"/>
      <c r="F57" s="7"/>
      <c r="G57" s="8"/>
      <c r="H57" s="7"/>
      <c r="I57" s="7"/>
      <c r="J57" s="8"/>
      <c r="K57" s="7"/>
      <c r="L57" s="7"/>
      <c r="M57" s="8"/>
    </row>
    <row r="58" spans="2:13" ht="21" customHeight="1" x14ac:dyDescent="0.65">
      <c r="B58" s="95" t="str">
        <f>+B1</f>
        <v>ตารางความสัมพันธ์ระดับน้ำกับพื้นที่หน้าตัดลำน้ำ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</row>
    <row r="59" spans="2:13" ht="20.100000000000001" customHeight="1" x14ac:dyDescent="0.65">
      <c r="B59" s="94" t="str">
        <f>+B2</f>
        <v>สถานี X.184 แม่น้ำสายบุรี  อ.ศรีสาคร  จ.นราธิวาส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 ht="24.75" customHeight="1" thickBot="1" x14ac:dyDescent="0.6">
      <c r="B60" s="90"/>
      <c r="C60" s="90"/>
      <c r="D60" s="90"/>
      <c r="E60" s="90"/>
      <c r="F60" s="99" t="s">
        <v>8</v>
      </c>
      <c r="G60" s="99"/>
      <c r="H60" s="99"/>
      <c r="I60" s="99"/>
      <c r="J60" s="90"/>
      <c r="K60" s="90"/>
      <c r="L60" s="90"/>
      <c r="M60" s="90"/>
    </row>
    <row r="61" spans="2:13" ht="6" customHeight="1" thickBot="1" x14ac:dyDescent="0.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2:13" ht="17.100000000000001" customHeight="1" x14ac:dyDescent="0.55000000000000004">
      <c r="B62" s="80" t="s">
        <v>0</v>
      </c>
      <c r="C62" s="82" t="s">
        <v>0</v>
      </c>
      <c r="D62" s="84" t="s">
        <v>5</v>
      </c>
      <c r="E62" s="80" t="s">
        <v>0</v>
      </c>
      <c r="F62" s="82" t="s">
        <v>0</v>
      </c>
      <c r="G62" s="84" t="s">
        <v>5</v>
      </c>
      <c r="H62" s="80" t="s">
        <v>0</v>
      </c>
      <c r="I62" s="82" t="s">
        <v>0</v>
      </c>
      <c r="J62" s="84" t="s">
        <v>5</v>
      </c>
      <c r="K62" s="80" t="s">
        <v>0</v>
      </c>
      <c r="L62" s="82" t="s">
        <v>0</v>
      </c>
      <c r="M62" s="87" t="s">
        <v>5</v>
      </c>
    </row>
    <row r="63" spans="2:13" ht="18.75" customHeight="1" thickBot="1" x14ac:dyDescent="0.6">
      <c r="B63" s="81" t="s">
        <v>1</v>
      </c>
      <c r="C63" s="83" t="s">
        <v>2</v>
      </c>
      <c r="D63" s="85" t="s">
        <v>4</v>
      </c>
      <c r="E63" s="81" t="s">
        <v>1</v>
      </c>
      <c r="F63" s="83" t="s">
        <v>2</v>
      </c>
      <c r="G63" s="85" t="s">
        <v>4</v>
      </c>
      <c r="H63" s="81" t="s">
        <v>1</v>
      </c>
      <c r="I63" s="83" t="s">
        <v>2</v>
      </c>
      <c r="J63" s="85" t="s">
        <v>4</v>
      </c>
      <c r="K63" s="81" t="s">
        <v>1</v>
      </c>
      <c r="L63" s="83" t="s">
        <v>2</v>
      </c>
      <c r="M63" s="88" t="s">
        <v>4</v>
      </c>
    </row>
    <row r="64" spans="2:13" s="2" customFormat="1" ht="14.1" customHeight="1" x14ac:dyDescent="0.5">
      <c r="B64" s="42">
        <v>24.5</v>
      </c>
      <c r="C64" s="43"/>
      <c r="D64" s="44">
        <v>164.9999999999996</v>
      </c>
      <c r="E64" s="45">
        <v>25</v>
      </c>
      <c r="F64" s="46"/>
      <c r="G64" s="47">
        <v>214.9999999999996</v>
      </c>
      <c r="H64" s="48">
        <v>25.5</v>
      </c>
      <c r="I64" s="46"/>
      <c r="J64" s="47">
        <v>267.99999999999972</v>
      </c>
      <c r="K64" s="48">
        <v>26</v>
      </c>
      <c r="L64" s="46"/>
      <c r="M64" s="47">
        <v>324.99999999999903</v>
      </c>
    </row>
    <row r="65" spans="2:13" s="2" customFormat="1" ht="14.1" customHeight="1" x14ac:dyDescent="0.5">
      <c r="B65" s="49">
        <v>24.51</v>
      </c>
      <c r="C65" s="50"/>
      <c r="D65" s="51">
        <v>165.9999999999996</v>
      </c>
      <c r="E65" s="52">
        <v>25.01</v>
      </c>
      <c r="F65" s="50"/>
      <c r="G65" s="53">
        <v>216.0599999999996</v>
      </c>
      <c r="H65" s="49">
        <v>25.51</v>
      </c>
      <c r="I65" s="50"/>
      <c r="J65" s="53">
        <v>269.1399999999997</v>
      </c>
      <c r="K65" s="49">
        <v>26.01</v>
      </c>
      <c r="L65" s="50"/>
      <c r="M65" s="53">
        <v>326.19999999999902</v>
      </c>
    </row>
    <row r="66" spans="2:13" s="2" customFormat="1" ht="14.1" customHeight="1" x14ac:dyDescent="0.5">
      <c r="B66" s="49">
        <v>24.52</v>
      </c>
      <c r="C66" s="50"/>
      <c r="D66" s="51">
        <v>166.9999999999996</v>
      </c>
      <c r="E66" s="52">
        <v>25.02</v>
      </c>
      <c r="F66" s="50"/>
      <c r="G66" s="53">
        <v>217.11999999999961</v>
      </c>
      <c r="H66" s="49">
        <v>25.52</v>
      </c>
      <c r="I66" s="50"/>
      <c r="J66" s="53">
        <v>270.27999999999969</v>
      </c>
      <c r="K66" s="49">
        <v>26.02</v>
      </c>
      <c r="L66" s="50"/>
      <c r="M66" s="53">
        <v>327.39999999999901</v>
      </c>
    </row>
    <row r="67" spans="2:13" s="2" customFormat="1" ht="14.1" customHeight="1" x14ac:dyDescent="0.5">
      <c r="B67" s="49">
        <v>24.53</v>
      </c>
      <c r="C67" s="50"/>
      <c r="D67" s="51">
        <v>167.9999999999996</v>
      </c>
      <c r="E67" s="52">
        <v>25.03</v>
      </c>
      <c r="F67" s="50"/>
      <c r="G67" s="53">
        <v>218.17999999999961</v>
      </c>
      <c r="H67" s="49">
        <v>25.53</v>
      </c>
      <c r="I67" s="50"/>
      <c r="J67" s="53">
        <v>271.41999999999967</v>
      </c>
      <c r="K67" s="49">
        <v>26.03</v>
      </c>
      <c r="L67" s="50"/>
      <c r="M67" s="53">
        <v>328.599999999999</v>
      </c>
    </row>
    <row r="68" spans="2:13" s="2" customFormat="1" ht="14.1" customHeight="1" x14ac:dyDescent="0.5">
      <c r="B68" s="49">
        <v>24.54</v>
      </c>
      <c r="C68" s="50"/>
      <c r="D68" s="51">
        <v>168.9999999999996</v>
      </c>
      <c r="E68" s="52">
        <v>25.04</v>
      </c>
      <c r="F68" s="50"/>
      <c r="G68" s="53">
        <v>219.23999999999961</v>
      </c>
      <c r="H68" s="49">
        <v>25.54</v>
      </c>
      <c r="I68" s="50"/>
      <c r="J68" s="53">
        <v>272.55999999999966</v>
      </c>
      <c r="K68" s="49">
        <v>26.04</v>
      </c>
      <c r="L68" s="50"/>
      <c r="M68" s="53">
        <v>329.79999999999899</v>
      </c>
    </row>
    <row r="69" spans="2:13" s="2" customFormat="1" ht="14.1" customHeight="1" x14ac:dyDescent="0.5">
      <c r="B69" s="49">
        <v>24.55</v>
      </c>
      <c r="C69" s="50"/>
      <c r="D69" s="51">
        <v>169.9999999999996</v>
      </c>
      <c r="E69" s="52">
        <v>25.05</v>
      </c>
      <c r="F69" s="50"/>
      <c r="G69" s="53">
        <v>220.29999999999961</v>
      </c>
      <c r="H69" s="49">
        <v>25.55</v>
      </c>
      <c r="I69" s="50"/>
      <c r="J69" s="53">
        <v>273.69999999999965</v>
      </c>
      <c r="K69" s="49">
        <v>26.05</v>
      </c>
      <c r="L69" s="50"/>
      <c r="M69" s="53">
        <v>330.99999999999898</v>
      </c>
    </row>
    <row r="70" spans="2:13" s="2" customFormat="1" ht="14.1" customHeight="1" x14ac:dyDescent="0.5">
      <c r="B70" s="49">
        <v>24.56</v>
      </c>
      <c r="C70" s="50"/>
      <c r="D70" s="51">
        <v>170.9999999999996</v>
      </c>
      <c r="E70" s="52">
        <v>25.06</v>
      </c>
      <c r="F70" s="50"/>
      <c r="G70" s="53">
        <v>221.35999999999962</v>
      </c>
      <c r="H70" s="49">
        <v>25.56</v>
      </c>
      <c r="I70" s="50"/>
      <c r="J70" s="53">
        <v>274.83999999999963</v>
      </c>
      <c r="K70" s="49">
        <v>26.06</v>
      </c>
      <c r="L70" s="50"/>
      <c r="M70" s="53">
        <v>332.19999999999897</v>
      </c>
    </row>
    <row r="71" spans="2:13" s="2" customFormat="1" ht="14.1" customHeight="1" x14ac:dyDescent="0.5">
      <c r="B71" s="49">
        <v>24.57</v>
      </c>
      <c r="C71" s="50"/>
      <c r="D71" s="51">
        <v>171.9999999999996</v>
      </c>
      <c r="E71" s="52">
        <v>25.07</v>
      </c>
      <c r="F71" s="50"/>
      <c r="G71" s="53">
        <v>222.41999999999962</v>
      </c>
      <c r="H71" s="49">
        <v>25.57</v>
      </c>
      <c r="I71" s="50"/>
      <c r="J71" s="53">
        <v>275.97999999999962</v>
      </c>
      <c r="K71" s="49">
        <v>26.07</v>
      </c>
      <c r="L71" s="50"/>
      <c r="M71" s="53">
        <v>333.39999999999895</v>
      </c>
    </row>
    <row r="72" spans="2:13" s="2" customFormat="1" ht="14.1" customHeight="1" x14ac:dyDescent="0.5">
      <c r="B72" s="49">
        <v>24.58</v>
      </c>
      <c r="C72" s="50"/>
      <c r="D72" s="51">
        <v>172.9999999999996</v>
      </c>
      <c r="E72" s="52">
        <v>25.08</v>
      </c>
      <c r="F72" s="50"/>
      <c r="G72" s="53">
        <v>223.47999999999962</v>
      </c>
      <c r="H72" s="49">
        <v>25.58</v>
      </c>
      <c r="I72" s="50"/>
      <c r="J72" s="53">
        <v>277.11999999999961</v>
      </c>
      <c r="K72" s="49">
        <v>26.08</v>
      </c>
      <c r="L72" s="50"/>
      <c r="M72" s="53">
        <v>334.59999999999894</v>
      </c>
    </row>
    <row r="73" spans="2:13" s="2" customFormat="1" ht="14.1" customHeight="1" x14ac:dyDescent="0.5">
      <c r="B73" s="54">
        <v>24.59</v>
      </c>
      <c r="C73" s="55"/>
      <c r="D73" s="56">
        <v>173.9999999999996</v>
      </c>
      <c r="E73" s="57">
        <v>25.09</v>
      </c>
      <c r="F73" s="55"/>
      <c r="G73" s="58">
        <v>224.53999999999962</v>
      </c>
      <c r="H73" s="54">
        <v>25.59</v>
      </c>
      <c r="I73" s="55"/>
      <c r="J73" s="58">
        <v>278.25999999999959</v>
      </c>
      <c r="K73" s="54">
        <v>26.09</v>
      </c>
      <c r="L73" s="55"/>
      <c r="M73" s="58">
        <v>335.79999999999893</v>
      </c>
    </row>
    <row r="74" spans="2:13" s="2" customFormat="1" ht="14.1" customHeight="1" x14ac:dyDescent="0.5">
      <c r="B74" s="59">
        <v>24.6</v>
      </c>
      <c r="C74" s="60"/>
      <c r="D74" s="61">
        <v>174.9999999999996</v>
      </c>
      <c r="E74" s="59">
        <v>25.1</v>
      </c>
      <c r="F74" s="60"/>
      <c r="G74" s="61">
        <v>225.59999999999962</v>
      </c>
      <c r="H74" s="59">
        <v>25.6</v>
      </c>
      <c r="I74" s="60"/>
      <c r="J74" s="61">
        <v>279.39999999999958</v>
      </c>
      <c r="K74" s="62">
        <v>26.1</v>
      </c>
      <c r="L74" s="60"/>
      <c r="M74" s="61">
        <v>336.99999999999892</v>
      </c>
    </row>
    <row r="75" spans="2:13" s="2" customFormat="1" ht="14.1" customHeight="1" x14ac:dyDescent="0.5">
      <c r="B75" s="63">
        <v>24.61</v>
      </c>
      <c r="C75" s="64"/>
      <c r="D75" s="65">
        <v>175.9999999999996</v>
      </c>
      <c r="E75" s="63">
        <v>25.11</v>
      </c>
      <c r="F75" s="64"/>
      <c r="G75" s="66">
        <v>226.65999999999963</v>
      </c>
      <c r="H75" s="63">
        <v>25.61</v>
      </c>
      <c r="I75" s="64"/>
      <c r="J75" s="66">
        <v>280.53999999999957</v>
      </c>
      <c r="K75" s="63">
        <v>26.11</v>
      </c>
      <c r="L75" s="64"/>
      <c r="M75" s="66">
        <v>338.19999999999891</v>
      </c>
    </row>
    <row r="76" spans="2:13" s="2" customFormat="1" ht="14.1" customHeight="1" x14ac:dyDescent="0.5">
      <c r="B76" s="49">
        <v>24.62</v>
      </c>
      <c r="C76" s="50"/>
      <c r="D76" s="51">
        <v>176.9999999999996</v>
      </c>
      <c r="E76" s="49">
        <v>25.12</v>
      </c>
      <c r="F76" s="50"/>
      <c r="G76" s="53">
        <v>227.71999999999963</v>
      </c>
      <c r="H76" s="49">
        <v>25.62</v>
      </c>
      <c r="I76" s="50"/>
      <c r="J76" s="53">
        <v>281.67999999999955</v>
      </c>
      <c r="K76" s="49">
        <v>26.12</v>
      </c>
      <c r="L76" s="50"/>
      <c r="M76" s="53">
        <v>339.3999999999989</v>
      </c>
    </row>
    <row r="77" spans="2:13" s="2" customFormat="1" ht="14.1" customHeight="1" x14ac:dyDescent="0.5">
      <c r="B77" s="49">
        <v>24.63</v>
      </c>
      <c r="C77" s="50"/>
      <c r="D77" s="51">
        <v>177.9999999999996</v>
      </c>
      <c r="E77" s="49">
        <v>25.13</v>
      </c>
      <c r="F77" s="50"/>
      <c r="G77" s="53">
        <v>228.77999999999963</v>
      </c>
      <c r="H77" s="49">
        <v>25.63</v>
      </c>
      <c r="I77" s="50"/>
      <c r="J77" s="53">
        <v>282.81999999999954</v>
      </c>
      <c r="K77" s="49">
        <v>26.13</v>
      </c>
      <c r="L77" s="50"/>
      <c r="M77" s="53">
        <v>340.59999999999889</v>
      </c>
    </row>
    <row r="78" spans="2:13" s="2" customFormat="1" ht="14.1" customHeight="1" x14ac:dyDescent="0.5">
      <c r="B78" s="49">
        <v>24.64</v>
      </c>
      <c r="C78" s="50"/>
      <c r="D78" s="51">
        <v>178.9999999999996</v>
      </c>
      <c r="E78" s="49">
        <v>25.14</v>
      </c>
      <c r="F78" s="50"/>
      <c r="G78" s="53">
        <v>229.83999999999963</v>
      </c>
      <c r="H78" s="49">
        <v>25.64</v>
      </c>
      <c r="I78" s="50"/>
      <c r="J78" s="53">
        <v>283.95999999999952</v>
      </c>
      <c r="K78" s="49">
        <v>26.14</v>
      </c>
      <c r="L78" s="50"/>
      <c r="M78" s="53">
        <v>341.79999999999887</v>
      </c>
    </row>
    <row r="79" spans="2:13" s="2" customFormat="1" ht="14.1" customHeight="1" x14ac:dyDescent="0.5">
      <c r="B79" s="49">
        <v>24.65</v>
      </c>
      <c r="C79" s="50"/>
      <c r="D79" s="51">
        <v>179.9999999999996</v>
      </c>
      <c r="E79" s="49">
        <v>25.15</v>
      </c>
      <c r="F79" s="50"/>
      <c r="G79" s="53">
        <v>230.89999999999964</v>
      </c>
      <c r="H79" s="49">
        <v>25.65</v>
      </c>
      <c r="I79" s="50"/>
      <c r="J79" s="53">
        <v>285.09999999999951</v>
      </c>
      <c r="K79" s="49">
        <v>26.15</v>
      </c>
      <c r="L79" s="50"/>
      <c r="M79" s="53">
        <v>342.99999999999886</v>
      </c>
    </row>
    <row r="80" spans="2:13" s="2" customFormat="1" ht="14.1" customHeight="1" x14ac:dyDescent="0.5">
      <c r="B80" s="49">
        <v>24.66</v>
      </c>
      <c r="C80" s="50"/>
      <c r="D80" s="51">
        <v>180.9999999999996</v>
      </c>
      <c r="E80" s="49">
        <v>25.16</v>
      </c>
      <c r="F80" s="50"/>
      <c r="G80" s="53">
        <v>231.95999999999964</v>
      </c>
      <c r="H80" s="49">
        <v>25.66</v>
      </c>
      <c r="I80" s="50"/>
      <c r="J80" s="53">
        <v>286.2399999999995</v>
      </c>
      <c r="K80" s="49">
        <v>26.16</v>
      </c>
      <c r="L80" s="50"/>
      <c r="M80" s="53">
        <v>344.19999999999885</v>
      </c>
    </row>
    <row r="81" spans="2:13" s="2" customFormat="1" ht="14.1" customHeight="1" x14ac:dyDescent="0.5">
      <c r="B81" s="49">
        <v>24.67</v>
      </c>
      <c r="C81" s="50"/>
      <c r="D81" s="51">
        <v>181.9999999999996</v>
      </c>
      <c r="E81" s="49">
        <v>25.17</v>
      </c>
      <c r="F81" s="50"/>
      <c r="G81" s="53">
        <v>233.01999999999964</v>
      </c>
      <c r="H81" s="49">
        <v>25.67</v>
      </c>
      <c r="I81" s="50"/>
      <c r="J81" s="53">
        <v>287.37999999999948</v>
      </c>
      <c r="K81" s="49">
        <v>26.17</v>
      </c>
      <c r="L81" s="50"/>
      <c r="M81" s="53">
        <v>345.39999999999884</v>
      </c>
    </row>
    <row r="82" spans="2:13" s="2" customFormat="1" ht="14.1" customHeight="1" x14ac:dyDescent="0.5">
      <c r="B82" s="49">
        <v>24.68</v>
      </c>
      <c r="C82" s="50"/>
      <c r="D82" s="51">
        <v>182.9999999999996</v>
      </c>
      <c r="E82" s="49">
        <v>25.18</v>
      </c>
      <c r="F82" s="50"/>
      <c r="G82" s="53">
        <v>234.07999999999964</v>
      </c>
      <c r="H82" s="49">
        <v>25.68</v>
      </c>
      <c r="I82" s="50"/>
      <c r="J82" s="53">
        <v>288.51999999999947</v>
      </c>
      <c r="K82" s="49">
        <v>26.18</v>
      </c>
      <c r="L82" s="50"/>
      <c r="M82" s="53">
        <v>346.59999999999883</v>
      </c>
    </row>
    <row r="83" spans="2:13" s="2" customFormat="1" ht="14.1" customHeight="1" x14ac:dyDescent="0.5">
      <c r="B83" s="54">
        <v>24.69</v>
      </c>
      <c r="C83" s="55"/>
      <c r="D83" s="56">
        <v>183.9999999999996</v>
      </c>
      <c r="E83" s="54">
        <v>25.19</v>
      </c>
      <c r="F83" s="55"/>
      <c r="G83" s="58">
        <v>235.13999999999965</v>
      </c>
      <c r="H83" s="54">
        <v>25.69</v>
      </c>
      <c r="I83" s="55"/>
      <c r="J83" s="58">
        <v>289.65999999999946</v>
      </c>
      <c r="K83" s="54">
        <v>26.19</v>
      </c>
      <c r="L83" s="55"/>
      <c r="M83" s="58">
        <v>347.79999999999882</v>
      </c>
    </row>
    <row r="84" spans="2:13" s="2" customFormat="1" ht="14.1" customHeight="1" x14ac:dyDescent="0.5">
      <c r="B84" s="59">
        <v>24.7</v>
      </c>
      <c r="C84" s="60"/>
      <c r="D84" s="61">
        <v>184.9999999999996</v>
      </c>
      <c r="E84" s="59">
        <v>25.2</v>
      </c>
      <c r="F84" s="60"/>
      <c r="G84" s="61">
        <v>236.19999999999965</v>
      </c>
      <c r="H84" s="59">
        <v>25.7</v>
      </c>
      <c r="I84" s="60"/>
      <c r="J84" s="61">
        <v>290.79999999999944</v>
      </c>
      <c r="K84" s="59">
        <v>26.2</v>
      </c>
      <c r="L84" s="60"/>
      <c r="M84" s="61">
        <v>348.99999999999881</v>
      </c>
    </row>
    <row r="85" spans="2:13" s="2" customFormat="1" ht="14.1" customHeight="1" x14ac:dyDescent="0.5">
      <c r="B85" s="63">
        <v>24.71</v>
      </c>
      <c r="C85" s="64"/>
      <c r="D85" s="65">
        <v>185.9999999999996</v>
      </c>
      <c r="E85" s="63">
        <v>25.21</v>
      </c>
      <c r="F85" s="64"/>
      <c r="G85" s="66">
        <v>237.25999999999965</v>
      </c>
      <c r="H85" s="63">
        <v>25.71</v>
      </c>
      <c r="I85" s="64"/>
      <c r="J85" s="66">
        <v>291.93999999999943</v>
      </c>
      <c r="K85" s="63">
        <v>26.21</v>
      </c>
      <c r="L85" s="64"/>
      <c r="M85" s="66">
        <v>350.19999999999879</v>
      </c>
    </row>
    <row r="86" spans="2:13" s="2" customFormat="1" ht="14.1" customHeight="1" x14ac:dyDescent="0.5">
      <c r="B86" s="49">
        <v>24.72</v>
      </c>
      <c r="C86" s="50"/>
      <c r="D86" s="51">
        <v>186.9999999999996</v>
      </c>
      <c r="E86" s="49">
        <v>25.22</v>
      </c>
      <c r="F86" s="50"/>
      <c r="G86" s="53">
        <v>238.31999999999965</v>
      </c>
      <c r="H86" s="49">
        <v>25.72</v>
      </c>
      <c r="I86" s="50"/>
      <c r="J86" s="53">
        <v>293.07999999999942</v>
      </c>
      <c r="K86" s="49">
        <v>26.22</v>
      </c>
      <c r="L86" s="50"/>
      <c r="M86" s="53">
        <v>351.39999999999878</v>
      </c>
    </row>
    <row r="87" spans="2:13" s="2" customFormat="1" ht="14.1" customHeight="1" x14ac:dyDescent="0.5">
      <c r="B87" s="49">
        <v>24.73</v>
      </c>
      <c r="C87" s="50"/>
      <c r="D87" s="51">
        <v>187.9999999999996</v>
      </c>
      <c r="E87" s="49">
        <v>25.23</v>
      </c>
      <c r="F87" s="50"/>
      <c r="G87" s="53">
        <v>239.37999999999965</v>
      </c>
      <c r="H87" s="49">
        <v>25.73</v>
      </c>
      <c r="I87" s="50"/>
      <c r="J87" s="53">
        <v>294.2199999999994</v>
      </c>
      <c r="K87" s="49">
        <v>26.23</v>
      </c>
      <c r="L87" s="50"/>
      <c r="M87" s="53">
        <v>352.59999999999877</v>
      </c>
    </row>
    <row r="88" spans="2:13" s="2" customFormat="1" ht="14.1" customHeight="1" x14ac:dyDescent="0.5">
      <c r="B88" s="49">
        <v>24.74</v>
      </c>
      <c r="C88" s="50"/>
      <c r="D88" s="51">
        <v>188.9999999999996</v>
      </c>
      <c r="E88" s="49">
        <v>25.24</v>
      </c>
      <c r="F88" s="50"/>
      <c r="G88" s="53">
        <v>240.43999999999966</v>
      </c>
      <c r="H88" s="49">
        <v>25.74</v>
      </c>
      <c r="I88" s="50"/>
      <c r="J88" s="53">
        <v>295.35999999999939</v>
      </c>
      <c r="K88" s="49">
        <v>26.24</v>
      </c>
      <c r="L88" s="50"/>
      <c r="M88" s="53">
        <v>353.79999999999876</v>
      </c>
    </row>
    <row r="89" spans="2:13" s="2" customFormat="1" ht="14.1" customHeight="1" x14ac:dyDescent="0.5">
      <c r="B89" s="49">
        <v>24.75</v>
      </c>
      <c r="C89" s="50"/>
      <c r="D89" s="51">
        <v>189.9999999999996</v>
      </c>
      <c r="E89" s="49">
        <v>25.25</v>
      </c>
      <c r="F89" s="50"/>
      <c r="G89" s="53">
        <v>241.49999999999966</v>
      </c>
      <c r="H89" s="49">
        <v>25.75</v>
      </c>
      <c r="I89" s="50"/>
      <c r="J89" s="53">
        <v>296.49999999999937</v>
      </c>
      <c r="K89" s="49">
        <v>26.25</v>
      </c>
      <c r="L89" s="50"/>
      <c r="M89" s="53">
        <v>354.99999999999875</v>
      </c>
    </row>
    <row r="90" spans="2:13" s="2" customFormat="1" ht="14.1" customHeight="1" x14ac:dyDescent="0.5">
      <c r="B90" s="49">
        <v>24.76</v>
      </c>
      <c r="C90" s="50"/>
      <c r="D90" s="51">
        <v>190.9999999999996</v>
      </c>
      <c r="E90" s="49">
        <v>25.26</v>
      </c>
      <c r="F90" s="50"/>
      <c r="G90" s="53">
        <v>242.55999999999966</v>
      </c>
      <c r="H90" s="49">
        <v>25.76</v>
      </c>
      <c r="I90" s="50"/>
      <c r="J90" s="53">
        <v>297.63999999999936</v>
      </c>
      <c r="K90" s="49">
        <v>26.26</v>
      </c>
      <c r="L90" s="50"/>
      <c r="M90" s="53">
        <v>356.19999999999874</v>
      </c>
    </row>
    <row r="91" spans="2:13" s="2" customFormat="1" ht="14.1" customHeight="1" x14ac:dyDescent="0.5">
      <c r="B91" s="49">
        <v>24.7699999999999</v>
      </c>
      <c r="C91" s="50"/>
      <c r="D91" s="51">
        <v>191.9999999999996</v>
      </c>
      <c r="E91" s="49">
        <v>25.2699999999999</v>
      </c>
      <c r="F91" s="50"/>
      <c r="G91" s="53">
        <v>243.61999999999966</v>
      </c>
      <c r="H91" s="49">
        <v>25.7699999999999</v>
      </c>
      <c r="I91" s="50"/>
      <c r="J91" s="53">
        <v>298.77999999999935</v>
      </c>
      <c r="K91" s="49">
        <v>26.2699999999999</v>
      </c>
      <c r="L91" s="50"/>
      <c r="M91" s="53">
        <v>357.39999999999873</v>
      </c>
    </row>
    <row r="92" spans="2:13" s="2" customFormat="1" ht="14.1" customHeight="1" x14ac:dyDescent="0.5">
      <c r="B92" s="49">
        <v>24.779999999999902</v>
      </c>
      <c r="C92" s="50"/>
      <c r="D92" s="51">
        <v>192.9999999999996</v>
      </c>
      <c r="E92" s="49">
        <v>25.279999999999902</v>
      </c>
      <c r="F92" s="50"/>
      <c r="G92" s="53">
        <v>244.67999999999967</v>
      </c>
      <c r="H92" s="49">
        <v>25.779999999999902</v>
      </c>
      <c r="I92" s="50"/>
      <c r="J92" s="53">
        <v>299.91999999999933</v>
      </c>
      <c r="K92" s="49">
        <v>26.279999999999902</v>
      </c>
      <c r="L92" s="50"/>
      <c r="M92" s="53">
        <v>358.59999999999872</v>
      </c>
    </row>
    <row r="93" spans="2:13" s="2" customFormat="1" ht="14.1" customHeight="1" x14ac:dyDescent="0.5">
      <c r="B93" s="54">
        <v>24.7899999999999</v>
      </c>
      <c r="C93" s="55"/>
      <c r="D93" s="56">
        <v>193.9999999999996</v>
      </c>
      <c r="E93" s="54">
        <v>25.2899999999999</v>
      </c>
      <c r="F93" s="55"/>
      <c r="G93" s="58">
        <v>245.73999999999967</v>
      </c>
      <c r="H93" s="54">
        <v>25.7899999999999</v>
      </c>
      <c r="I93" s="55"/>
      <c r="J93" s="58">
        <v>301.05999999999932</v>
      </c>
      <c r="K93" s="54">
        <v>26.2899999999999</v>
      </c>
      <c r="L93" s="55"/>
      <c r="M93" s="58">
        <v>359.7999999999987</v>
      </c>
    </row>
    <row r="94" spans="2:13" s="2" customFormat="1" ht="14.1" customHeight="1" x14ac:dyDescent="0.5">
      <c r="B94" s="59">
        <v>24.799999999999901</v>
      </c>
      <c r="C94" s="60"/>
      <c r="D94" s="61">
        <v>194.9999999999996</v>
      </c>
      <c r="E94" s="59">
        <v>25.299999999999901</v>
      </c>
      <c r="F94" s="60"/>
      <c r="G94" s="61">
        <v>246.79999999999967</v>
      </c>
      <c r="H94" s="59">
        <v>25.799999999999901</v>
      </c>
      <c r="I94" s="60"/>
      <c r="J94" s="61">
        <v>302.19999999999931</v>
      </c>
      <c r="K94" s="59">
        <v>26.299999999999901</v>
      </c>
      <c r="L94" s="60"/>
      <c r="M94" s="61">
        <v>360.99999999999869</v>
      </c>
    </row>
    <row r="95" spans="2:13" s="2" customFormat="1" ht="14.1" customHeight="1" x14ac:dyDescent="0.5">
      <c r="B95" s="63">
        <v>24.809999999999899</v>
      </c>
      <c r="C95" s="64"/>
      <c r="D95" s="65">
        <v>195.9999999999996</v>
      </c>
      <c r="E95" s="63">
        <v>25.309999999999899</v>
      </c>
      <c r="F95" s="64"/>
      <c r="G95" s="66">
        <v>247.85999999999967</v>
      </c>
      <c r="H95" s="63">
        <v>25.809999999999899</v>
      </c>
      <c r="I95" s="64"/>
      <c r="J95" s="66">
        <v>303.33999999999929</v>
      </c>
      <c r="K95" s="63">
        <v>26.309999999999899</v>
      </c>
      <c r="L95" s="64"/>
      <c r="M95" s="66">
        <v>362.19999999999868</v>
      </c>
    </row>
    <row r="96" spans="2:13" s="2" customFormat="1" ht="14.1" customHeight="1" x14ac:dyDescent="0.5">
      <c r="B96" s="49">
        <v>24.819999999999901</v>
      </c>
      <c r="C96" s="50"/>
      <c r="D96" s="51">
        <v>196.9999999999996</v>
      </c>
      <c r="E96" s="49">
        <v>25.319999999999901</v>
      </c>
      <c r="F96" s="50"/>
      <c r="G96" s="53">
        <v>248.91999999999967</v>
      </c>
      <c r="H96" s="49">
        <v>25.819999999999901</v>
      </c>
      <c r="I96" s="50"/>
      <c r="J96" s="53">
        <v>304.47999999999928</v>
      </c>
      <c r="K96" s="49">
        <v>26.319999999999901</v>
      </c>
      <c r="L96" s="50"/>
      <c r="M96" s="53">
        <v>363.39999999999867</v>
      </c>
    </row>
    <row r="97" spans="2:92" s="2" customFormat="1" ht="14.1" customHeight="1" x14ac:dyDescent="0.5">
      <c r="B97" s="49">
        <v>24.829999999999899</v>
      </c>
      <c r="C97" s="50"/>
      <c r="D97" s="51">
        <v>197.9999999999996</v>
      </c>
      <c r="E97" s="49">
        <v>25.329999999999899</v>
      </c>
      <c r="F97" s="50"/>
      <c r="G97" s="53">
        <v>249.97999999999968</v>
      </c>
      <c r="H97" s="49">
        <v>25.829999999999899</v>
      </c>
      <c r="I97" s="50"/>
      <c r="J97" s="53">
        <v>305.61999999999927</v>
      </c>
      <c r="K97" s="49">
        <v>26.329999999999899</v>
      </c>
      <c r="L97" s="50"/>
      <c r="M97" s="53">
        <v>364.59999999999866</v>
      </c>
    </row>
    <row r="98" spans="2:92" s="2" customFormat="1" ht="14.1" customHeight="1" x14ac:dyDescent="0.5">
      <c r="B98" s="49">
        <v>24.8399999999999</v>
      </c>
      <c r="C98" s="50"/>
      <c r="D98" s="51">
        <v>198.9999999999996</v>
      </c>
      <c r="E98" s="49">
        <v>25.3399999999999</v>
      </c>
      <c r="F98" s="50"/>
      <c r="G98" s="53">
        <v>251.03999999999968</v>
      </c>
      <c r="H98" s="49">
        <v>25.8399999999999</v>
      </c>
      <c r="I98" s="50"/>
      <c r="J98" s="53">
        <v>306.75999999999925</v>
      </c>
      <c r="K98" s="49">
        <v>26.3399999999999</v>
      </c>
      <c r="L98" s="50"/>
      <c r="M98" s="53">
        <v>365.79999999999865</v>
      </c>
    </row>
    <row r="99" spans="2:92" s="2" customFormat="1" ht="14.1" customHeight="1" x14ac:dyDescent="0.5">
      <c r="B99" s="49">
        <v>24.849999999999898</v>
      </c>
      <c r="C99" s="50"/>
      <c r="D99" s="51">
        <v>199.9999999999996</v>
      </c>
      <c r="E99" s="49">
        <v>25.349999999999898</v>
      </c>
      <c r="F99" s="50"/>
      <c r="G99" s="53">
        <v>252.09999999999968</v>
      </c>
      <c r="H99" s="49">
        <v>25.849999999999898</v>
      </c>
      <c r="I99" s="50"/>
      <c r="J99" s="53">
        <v>307.89999999999924</v>
      </c>
      <c r="K99" s="49">
        <v>26.349999999999898</v>
      </c>
      <c r="L99" s="50"/>
      <c r="M99" s="53">
        <v>366.99999999999864</v>
      </c>
    </row>
    <row r="100" spans="2:92" s="2" customFormat="1" ht="14.1" customHeight="1" x14ac:dyDescent="0.5">
      <c r="B100" s="49">
        <v>24.8599999999999</v>
      </c>
      <c r="C100" s="50"/>
      <c r="D100" s="51">
        <v>200.9999999999996</v>
      </c>
      <c r="E100" s="49">
        <v>25.3599999999999</v>
      </c>
      <c r="F100" s="50"/>
      <c r="G100" s="53">
        <v>253.15999999999968</v>
      </c>
      <c r="H100" s="49">
        <v>25.8599999999999</v>
      </c>
      <c r="I100" s="50"/>
      <c r="J100" s="53">
        <v>309.03999999999922</v>
      </c>
      <c r="K100" s="49">
        <v>26.3599999999999</v>
      </c>
      <c r="L100" s="50"/>
      <c r="M100" s="53">
        <v>368.19999999999862</v>
      </c>
    </row>
    <row r="101" spans="2:92" s="2" customFormat="1" ht="14.1" customHeight="1" x14ac:dyDescent="0.5">
      <c r="B101" s="49">
        <v>24.869999999999902</v>
      </c>
      <c r="C101" s="50"/>
      <c r="D101" s="51">
        <v>201.9999999999996</v>
      </c>
      <c r="E101" s="49">
        <v>25.369999999999902</v>
      </c>
      <c r="F101" s="50"/>
      <c r="G101" s="53">
        <v>254.21999999999969</v>
      </c>
      <c r="H101" s="49">
        <v>25.869999999999902</v>
      </c>
      <c r="I101" s="50"/>
      <c r="J101" s="53">
        <v>310.17999999999921</v>
      </c>
      <c r="K101" s="49">
        <v>26.369999999999902</v>
      </c>
      <c r="L101" s="50"/>
      <c r="M101" s="53">
        <v>369.39999999999861</v>
      </c>
    </row>
    <row r="102" spans="2:92" s="2" customFormat="1" ht="14.1" customHeight="1" x14ac:dyDescent="0.5">
      <c r="B102" s="49">
        <v>24.8799999999999</v>
      </c>
      <c r="C102" s="50"/>
      <c r="D102" s="51">
        <v>202.9999999999996</v>
      </c>
      <c r="E102" s="49">
        <v>25.3799999999999</v>
      </c>
      <c r="F102" s="50"/>
      <c r="G102" s="53">
        <v>255.27999999999969</v>
      </c>
      <c r="H102" s="49">
        <v>25.8799999999999</v>
      </c>
      <c r="I102" s="50"/>
      <c r="J102" s="53">
        <v>311.3199999999992</v>
      </c>
      <c r="K102" s="49">
        <v>26.3799999999999</v>
      </c>
      <c r="L102" s="50"/>
      <c r="M102" s="53">
        <v>370.5999999999986</v>
      </c>
    </row>
    <row r="103" spans="2:92" s="2" customFormat="1" ht="14.1" customHeight="1" x14ac:dyDescent="0.5">
      <c r="B103" s="54">
        <v>24.889999999999901</v>
      </c>
      <c r="C103" s="55"/>
      <c r="D103" s="56">
        <v>203.9999999999996</v>
      </c>
      <c r="E103" s="54">
        <v>25.389999999999901</v>
      </c>
      <c r="F103" s="55"/>
      <c r="G103" s="58">
        <v>256.33999999999969</v>
      </c>
      <c r="H103" s="54">
        <v>25.889999999999901</v>
      </c>
      <c r="I103" s="55"/>
      <c r="J103" s="58">
        <v>312.45999999999918</v>
      </c>
      <c r="K103" s="54">
        <v>26.389999999999901</v>
      </c>
      <c r="L103" s="55"/>
      <c r="M103" s="58">
        <v>371.79999999999859</v>
      </c>
    </row>
    <row r="104" spans="2:92" s="2" customFormat="1" ht="14.1" customHeight="1" x14ac:dyDescent="0.5">
      <c r="B104" s="59">
        <v>24.899999999999899</v>
      </c>
      <c r="C104" s="60"/>
      <c r="D104" s="61">
        <v>204.9999999999996</v>
      </c>
      <c r="E104" s="59">
        <v>25.399999999999899</v>
      </c>
      <c r="F104" s="60"/>
      <c r="G104" s="61">
        <v>257.39999999999969</v>
      </c>
      <c r="H104" s="59">
        <v>25.899999999999899</v>
      </c>
      <c r="I104" s="60"/>
      <c r="J104" s="61">
        <v>313.59999999999917</v>
      </c>
      <c r="K104" s="59">
        <v>26.399999999999899</v>
      </c>
      <c r="L104" s="60"/>
      <c r="M104" s="61">
        <v>372.99999999999858</v>
      </c>
    </row>
    <row r="105" spans="2:92" s="2" customFormat="1" ht="14.1" customHeight="1" x14ac:dyDescent="0.5">
      <c r="B105" s="63">
        <v>24.909999999999901</v>
      </c>
      <c r="C105" s="64"/>
      <c r="D105" s="65">
        <v>205.9999999999996</v>
      </c>
      <c r="E105" s="63">
        <v>25.409999999999901</v>
      </c>
      <c r="F105" s="64"/>
      <c r="G105" s="66">
        <v>258.4599999999997</v>
      </c>
      <c r="H105" s="63">
        <v>25.909999999999901</v>
      </c>
      <c r="I105" s="64"/>
      <c r="J105" s="66">
        <v>314.73999999999916</v>
      </c>
      <c r="K105" s="63">
        <v>26.409999999999901</v>
      </c>
      <c r="L105" s="64"/>
      <c r="M105" s="66">
        <v>374.19999999999857</v>
      </c>
    </row>
    <row r="106" spans="2:92" s="2" customFormat="1" ht="14.1" customHeight="1" x14ac:dyDescent="0.5">
      <c r="B106" s="49">
        <v>24.919999999999899</v>
      </c>
      <c r="C106" s="50"/>
      <c r="D106" s="51">
        <v>206.9999999999996</v>
      </c>
      <c r="E106" s="49">
        <v>25.419999999999899</v>
      </c>
      <c r="F106" s="50"/>
      <c r="G106" s="53">
        <v>259.5199999999997</v>
      </c>
      <c r="H106" s="49">
        <v>25.919999999999899</v>
      </c>
      <c r="I106" s="50"/>
      <c r="J106" s="53">
        <v>315.87999999999914</v>
      </c>
      <c r="K106" s="49">
        <v>26.419999999999899</v>
      </c>
      <c r="L106" s="50"/>
      <c r="M106" s="53">
        <v>375.39999999999856</v>
      </c>
    </row>
    <row r="107" spans="2:92" s="2" customFormat="1" ht="14.1" customHeight="1" x14ac:dyDescent="0.5">
      <c r="B107" s="49">
        <v>24.9299999999999</v>
      </c>
      <c r="C107" s="50"/>
      <c r="D107" s="51">
        <v>207.9999999999996</v>
      </c>
      <c r="E107" s="49">
        <v>25.4299999999999</v>
      </c>
      <c r="F107" s="50"/>
      <c r="G107" s="53">
        <v>260.5799999999997</v>
      </c>
      <c r="H107" s="49">
        <v>25.9299999999999</v>
      </c>
      <c r="I107" s="50"/>
      <c r="J107" s="53">
        <v>317.01999999999913</v>
      </c>
      <c r="K107" s="49">
        <v>26.4299999999999</v>
      </c>
      <c r="L107" s="50"/>
      <c r="M107" s="53">
        <v>376.59999999999854</v>
      </c>
    </row>
    <row r="108" spans="2:92" s="2" customFormat="1" ht="14.1" customHeight="1" x14ac:dyDescent="0.5">
      <c r="B108" s="49">
        <v>24.939999999999898</v>
      </c>
      <c r="C108" s="50"/>
      <c r="D108" s="51">
        <v>208.9999999999996</v>
      </c>
      <c r="E108" s="49">
        <v>25.439999999999898</v>
      </c>
      <c r="F108" s="50"/>
      <c r="G108" s="53">
        <v>261.6399999999997</v>
      </c>
      <c r="H108" s="49">
        <v>25.939999999999898</v>
      </c>
      <c r="I108" s="50"/>
      <c r="J108" s="53">
        <v>318.15999999999912</v>
      </c>
      <c r="K108" s="49">
        <v>26.439999999999898</v>
      </c>
      <c r="L108" s="50"/>
      <c r="M108" s="53">
        <v>377.79999999999853</v>
      </c>
    </row>
    <row r="109" spans="2:92" s="2" customFormat="1" ht="14.1" customHeight="1" x14ac:dyDescent="0.5">
      <c r="B109" s="49">
        <v>24.9499999999999</v>
      </c>
      <c r="C109" s="50"/>
      <c r="D109" s="51">
        <v>209.9999999999996</v>
      </c>
      <c r="E109" s="49">
        <v>25.4499999999999</v>
      </c>
      <c r="F109" s="50"/>
      <c r="G109" s="53">
        <v>262.6999999999997</v>
      </c>
      <c r="H109" s="49">
        <v>25.9499999999999</v>
      </c>
      <c r="I109" s="50"/>
      <c r="J109" s="53">
        <v>319.2999999999991</v>
      </c>
      <c r="K109" s="49">
        <v>26.4499999999999</v>
      </c>
      <c r="L109" s="50"/>
      <c r="M109" s="53">
        <v>378.99999999999852</v>
      </c>
    </row>
    <row r="110" spans="2:92" s="2" customFormat="1" ht="14.1" customHeight="1" x14ac:dyDescent="0.5">
      <c r="B110" s="49">
        <v>24.959999999999901</v>
      </c>
      <c r="C110" s="50"/>
      <c r="D110" s="51">
        <v>210.9999999999996</v>
      </c>
      <c r="E110" s="49">
        <v>25.459999999999901</v>
      </c>
      <c r="F110" s="50"/>
      <c r="G110" s="53">
        <v>263.75999999999971</v>
      </c>
      <c r="H110" s="49">
        <v>25.959999999999901</v>
      </c>
      <c r="I110" s="50"/>
      <c r="J110" s="53">
        <v>320.43999999999909</v>
      </c>
      <c r="K110" s="49">
        <v>26.459999999999901</v>
      </c>
      <c r="L110" s="50"/>
      <c r="M110" s="53">
        <v>380.19999999999851</v>
      </c>
    </row>
    <row r="111" spans="2:92" s="2" customFormat="1" ht="14.1" customHeight="1" x14ac:dyDescent="0.5">
      <c r="B111" s="49">
        <v>24.969999999999899</v>
      </c>
      <c r="C111" s="50"/>
      <c r="D111" s="51">
        <v>211.9999999999996</v>
      </c>
      <c r="E111" s="49">
        <v>25.469999999999899</v>
      </c>
      <c r="F111" s="50"/>
      <c r="G111" s="53">
        <v>264.81999999999971</v>
      </c>
      <c r="H111" s="49">
        <v>25.969999999999899</v>
      </c>
      <c r="I111" s="50"/>
      <c r="J111" s="53">
        <v>321.57999999999907</v>
      </c>
      <c r="K111" s="49">
        <v>26.469999999999899</v>
      </c>
      <c r="L111" s="50"/>
      <c r="M111" s="53">
        <v>381.3999999999985</v>
      </c>
    </row>
    <row r="112" spans="2:92" s="2" customFormat="1" ht="14.1" customHeight="1" x14ac:dyDescent="0.5">
      <c r="B112" s="49">
        <v>24.979999999999901</v>
      </c>
      <c r="C112" s="50"/>
      <c r="D112" s="51">
        <v>212.9999999999996</v>
      </c>
      <c r="E112" s="49">
        <v>25.479999999999901</v>
      </c>
      <c r="F112" s="50"/>
      <c r="G112" s="53">
        <v>265.87999999999971</v>
      </c>
      <c r="H112" s="49">
        <v>25.979999999999901</v>
      </c>
      <c r="I112" s="50"/>
      <c r="J112" s="53">
        <v>322.71999999999906</v>
      </c>
      <c r="K112" s="49">
        <v>26.479999999999901</v>
      </c>
      <c r="L112" s="50"/>
      <c r="M112" s="53">
        <v>382.59999999999849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</row>
    <row r="113" spans="2:92" s="4" customFormat="1" ht="14.1" customHeight="1" thickBot="1" x14ac:dyDescent="0.55000000000000004">
      <c r="B113" s="67">
        <v>24.989999999999899</v>
      </c>
      <c r="C113" s="68"/>
      <c r="D113" s="69">
        <v>213.9999999999996</v>
      </c>
      <c r="E113" s="67">
        <v>25.489999999999899</v>
      </c>
      <c r="F113" s="68"/>
      <c r="G113" s="69">
        <v>266.93999999999971</v>
      </c>
      <c r="H113" s="67">
        <v>25.989999999999899</v>
      </c>
      <c r="I113" s="68"/>
      <c r="J113" s="69">
        <v>323.85999999999905</v>
      </c>
      <c r="K113" s="67">
        <v>26.489999999999899</v>
      </c>
      <c r="L113" s="68"/>
      <c r="M113" s="69">
        <v>383.79999999999848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</row>
    <row r="114" spans="2:92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92" s="2" customFormat="1" ht="21" customHeight="1" x14ac:dyDescent="0.65">
      <c r="B115" s="95" t="str">
        <f>+B58</f>
        <v>ตารางความสัมพันธ์ระดับน้ำกับพื้นที่หน้าตัดลำน้ำ</v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</row>
    <row r="116" spans="2:92" s="2" customFormat="1" ht="21" customHeight="1" x14ac:dyDescent="0.65">
      <c r="B116" s="94" t="str">
        <f>+B59</f>
        <v>สถานี X.184 แม่น้ำสายบุรี  อ.ศรีสาคร  จ.นราธิวาส</v>
      </c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92" ht="24.75" customHeight="1" thickBot="1" x14ac:dyDescent="0.6">
      <c r="B117" s="90"/>
      <c r="C117" s="90"/>
      <c r="D117" s="90"/>
      <c r="E117" s="90"/>
      <c r="F117" s="99" t="s">
        <v>8</v>
      </c>
      <c r="G117" s="99"/>
      <c r="H117" s="99"/>
      <c r="I117" s="99"/>
      <c r="J117" s="90"/>
      <c r="K117" s="90"/>
      <c r="L117" s="90"/>
      <c r="M117" s="90"/>
    </row>
    <row r="118" spans="2:92" s="2" customFormat="1" ht="6" customHeight="1" thickBot="1" x14ac:dyDescent="0.55000000000000004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2:92" s="2" customFormat="1" ht="17.100000000000001" customHeight="1" x14ac:dyDescent="0.5">
      <c r="B119" s="80" t="s">
        <v>0</v>
      </c>
      <c r="C119" s="82" t="s">
        <v>0</v>
      </c>
      <c r="D119" s="84" t="s">
        <v>5</v>
      </c>
      <c r="E119" s="80" t="s">
        <v>0</v>
      </c>
      <c r="F119" s="82" t="s">
        <v>0</v>
      </c>
      <c r="G119" s="84" t="s">
        <v>5</v>
      </c>
      <c r="H119" s="80" t="s">
        <v>0</v>
      </c>
      <c r="I119" s="82" t="s">
        <v>0</v>
      </c>
      <c r="J119" s="84" t="s">
        <v>5</v>
      </c>
      <c r="K119" s="80" t="s">
        <v>0</v>
      </c>
      <c r="L119" s="82" t="s">
        <v>0</v>
      </c>
      <c r="M119" s="87" t="s">
        <v>5</v>
      </c>
    </row>
    <row r="120" spans="2:92" s="2" customFormat="1" ht="18.75" customHeight="1" thickBot="1" x14ac:dyDescent="0.55000000000000004">
      <c r="B120" s="81" t="s">
        <v>1</v>
      </c>
      <c r="C120" s="83" t="s">
        <v>2</v>
      </c>
      <c r="D120" s="85" t="s">
        <v>4</v>
      </c>
      <c r="E120" s="81" t="s">
        <v>1</v>
      </c>
      <c r="F120" s="83" t="s">
        <v>2</v>
      </c>
      <c r="G120" s="85" t="s">
        <v>4</v>
      </c>
      <c r="H120" s="81" t="s">
        <v>1</v>
      </c>
      <c r="I120" s="83" t="s">
        <v>2</v>
      </c>
      <c r="J120" s="85" t="s">
        <v>4</v>
      </c>
      <c r="K120" s="81" t="s">
        <v>1</v>
      </c>
      <c r="L120" s="83" t="s">
        <v>2</v>
      </c>
      <c r="M120" s="88" t="s">
        <v>4</v>
      </c>
    </row>
    <row r="121" spans="2:92" s="2" customFormat="1" ht="14.1" customHeight="1" x14ac:dyDescent="0.5">
      <c r="B121" s="42">
        <v>26.5</v>
      </c>
      <c r="C121" s="43"/>
      <c r="D121" s="44">
        <v>384.99999999999847</v>
      </c>
      <c r="E121" s="45">
        <v>27</v>
      </c>
      <c r="F121" s="46">
        <v>447.99999999999801</v>
      </c>
      <c r="G121" s="47">
        <v>447.99999999999801</v>
      </c>
      <c r="H121" s="48">
        <v>27.5</v>
      </c>
      <c r="I121" s="46"/>
      <c r="J121" s="47">
        <v>515.99999999999864</v>
      </c>
      <c r="K121" s="48">
        <v>28</v>
      </c>
      <c r="L121" s="46"/>
      <c r="M121" s="47">
        <v>584.99999999999841</v>
      </c>
    </row>
    <row r="122" spans="2:92" s="2" customFormat="1" ht="14.1" customHeight="1" x14ac:dyDescent="0.5">
      <c r="B122" s="49">
        <v>26.51</v>
      </c>
      <c r="C122" s="50"/>
      <c r="D122" s="51">
        <v>386.25999999999846</v>
      </c>
      <c r="E122" s="52">
        <v>27.01</v>
      </c>
      <c r="F122" s="50"/>
      <c r="G122" s="53">
        <v>449.35999999999802</v>
      </c>
      <c r="H122" s="49">
        <v>27.51</v>
      </c>
      <c r="I122" s="50"/>
      <c r="J122" s="53">
        <v>517.37999999999863</v>
      </c>
      <c r="K122" s="49">
        <v>28.01</v>
      </c>
      <c r="L122" s="50"/>
      <c r="M122" s="53">
        <v>586.59999999999843</v>
      </c>
    </row>
    <row r="123" spans="2:92" s="2" customFormat="1" ht="14.1" customHeight="1" x14ac:dyDescent="0.5">
      <c r="B123" s="49">
        <v>26.52</v>
      </c>
      <c r="C123" s="50"/>
      <c r="D123" s="51">
        <v>387.51999999999845</v>
      </c>
      <c r="E123" s="52">
        <v>27.02</v>
      </c>
      <c r="F123" s="50"/>
      <c r="G123" s="53">
        <v>450.71999999999804</v>
      </c>
      <c r="H123" s="49">
        <v>27.52</v>
      </c>
      <c r="I123" s="50"/>
      <c r="J123" s="53">
        <v>518.75999999999863</v>
      </c>
      <c r="K123" s="49">
        <v>28.02</v>
      </c>
      <c r="L123" s="50"/>
      <c r="M123" s="53">
        <v>588.19999999999845</v>
      </c>
    </row>
    <row r="124" spans="2:92" s="2" customFormat="1" ht="14.1" customHeight="1" x14ac:dyDescent="0.5">
      <c r="B124" s="49">
        <v>26.53</v>
      </c>
      <c r="C124" s="50"/>
      <c r="D124" s="51">
        <v>388.77999999999844</v>
      </c>
      <c r="E124" s="52">
        <v>27.03</v>
      </c>
      <c r="F124" s="50"/>
      <c r="G124" s="53">
        <v>452.07999999999805</v>
      </c>
      <c r="H124" s="49">
        <v>27.53</v>
      </c>
      <c r="I124" s="50"/>
      <c r="J124" s="53">
        <v>520.13999999999862</v>
      </c>
      <c r="K124" s="49">
        <v>28.03</v>
      </c>
      <c r="L124" s="50"/>
      <c r="M124" s="53">
        <v>589.79999999999848</v>
      </c>
    </row>
    <row r="125" spans="2:92" s="2" customFormat="1" ht="14.1" customHeight="1" x14ac:dyDescent="0.5">
      <c r="B125" s="49">
        <v>26.54</v>
      </c>
      <c r="C125" s="50"/>
      <c r="D125" s="51">
        <v>390.03999999999843</v>
      </c>
      <c r="E125" s="52">
        <v>27.04</v>
      </c>
      <c r="F125" s="50"/>
      <c r="G125" s="53">
        <v>453.43999999999807</v>
      </c>
      <c r="H125" s="49">
        <v>27.54</v>
      </c>
      <c r="I125" s="50"/>
      <c r="J125" s="53">
        <v>521.51999999999862</v>
      </c>
      <c r="K125" s="49">
        <v>28.04</v>
      </c>
      <c r="L125" s="50"/>
      <c r="M125" s="53">
        <v>591.3999999999985</v>
      </c>
    </row>
    <row r="126" spans="2:92" s="2" customFormat="1" ht="14.1" customHeight="1" x14ac:dyDescent="0.5">
      <c r="B126" s="49">
        <v>26.55</v>
      </c>
      <c r="C126" s="50"/>
      <c r="D126" s="51">
        <v>391.29999999999842</v>
      </c>
      <c r="E126" s="52">
        <v>27.05</v>
      </c>
      <c r="F126" s="50"/>
      <c r="G126" s="53">
        <v>454.79999999999808</v>
      </c>
      <c r="H126" s="49">
        <v>27.55</v>
      </c>
      <c r="I126" s="50"/>
      <c r="J126" s="53">
        <v>522.89999999999861</v>
      </c>
      <c r="K126" s="49">
        <v>28.05</v>
      </c>
      <c r="L126" s="50"/>
      <c r="M126" s="53">
        <v>592.99999999999852</v>
      </c>
    </row>
    <row r="127" spans="2:92" s="2" customFormat="1" ht="14.1" customHeight="1" x14ac:dyDescent="0.5">
      <c r="B127" s="49">
        <v>26.56</v>
      </c>
      <c r="C127" s="50"/>
      <c r="D127" s="51">
        <v>392.55999999999841</v>
      </c>
      <c r="E127" s="52">
        <v>27.06</v>
      </c>
      <c r="F127" s="50"/>
      <c r="G127" s="53">
        <v>456.15999999999809</v>
      </c>
      <c r="H127" s="49">
        <v>27.56</v>
      </c>
      <c r="I127" s="50"/>
      <c r="J127" s="53">
        <v>524.27999999999861</v>
      </c>
      <c r="K127" s="49">
        <v>28.06</v>
      </c>
      <c r="L127" s="50"/>
      <c r="M127" s="53">
        <v>594.59999999999854</v>
      </c>
    </row>
    <row r="128" spans="2:92" s="2" customFormat="1" ht="14.1" customHeight="1" x14ac:dyDescent="0.5">
      <c r="B128" s="49">
        <v>26.57</v>
      </c>
      <c r="C128" s="50"/>
      <c r="D128" s="51">
        <v>393.8199999999984</v>
      </c>
      <c r="E128" s="52">
        <v>27.07</v>
      </c>
      <c r="F128" s="50"/>
      <c r="G128" s="53">
        <v>457.51999999999811</v>
      </c>
      <c r="H128" s="49">
        <v>27.57</v>
      </c>
      <c r="I128" s="50"/>
      <c r="J128" s="53">
        <v>525.6599999999986</v>
      </c>
      <c r="K128" s="49">
        <v>28.07</v>
      </c>
      <c r="L128" s="50"/>
      <c r="M128" s="53">
        <v>596.19999999999857</v>
      </c>
    </row>
    <row r="129" spans="2:13" s="2" customFormat="1" ht="14.1" customHeight="1" x14ac:dyDescent="0.5">
      <c r="B129" s="49">
        <v>26.58</v>
      </c>
      <c r="C129" s="50"/>
      <c r="D129" s="51">
        <v>395.07999999999839</v>
      </c>
      <c r="E129" s="52">
        <v>27.08</v>
      </c>
      <c r="F129" s="50"/>
      <c r="G129" s="53">
        <v>458.87999999999812</v>
      </c>
      <c r="H129" s="49">
        <v>27.58</v>
      </c>
      <c r="I129" s="50"/>
      <c r="J129" s="53">
        <v>527.0399999999986</v>
      </c>
      <c r="K129" s="49">
        <v>28.08</v>
      </c>
      <c r="L129" s="50"/>
      <c r="M129" s="53">
        <v>597.79999999999859</v>
      </c>
    </row>
    <row r="130" spans="2:13" s="2" customFormat="1" ht="14.1" customHeight="1" x14ac:dyDescent="0.5">
      <c r="B130" s="54">
        <v>26.59</v>
      </c>
      <c r="C130" s="55"/>
      <c r="D130" s="56">
        <v>396.33999999999838</v>
      </c>
      <c r="E130" s="57">
        <v>27.09</v>
      </c>
      <c r="F130" s="55"/>
      <c r="G130" s="58">
        <v>460.23999999999813</v>
      </c>
      <c r="H130" s="54">
        <v>27.59</v>
      </c>
      <c r="I130" s="55"/>
      <c r="J130" s="58">
        <v>528.41999999999859</v>
      </c>
      <c r="K130" s="54">
        <v>28.09</v>
      </c>
      <c r="L130" s="55"/>
      <c r="M130" s="58">
        <v>599.39999999999861</v>
      </c>
    </row>
    <row r="131" spans="2:13" s="2" customFormat="1" ht="14.1" customHeight="1" x14ac:dyDescent="0.5">
      <c r="B131" s="59">
        <v>26.6</v>
      </c>
      <c r="C131" s="60"/>
      <c r="D131" s="61">
        <v>397.59999999999837</v>
      </c>
      <c r="E131" s="59">
        <v>27.1</v>
      </c>
      <c r="F131" s="60"/>
      <c r="G131" s="61">
        <v>461.59999999999815</v>
      </c>
      <c r="H131" s="59">
        <v>27.6</v>
      </c>
      <c r="I131" s="60"/>
      <c r="J131" s="61">
        <v>529.79999999999859</v>
      </c>
      <c r="K131" s="62">
        <v>28.1</v>
      </c>
      <c r="L131" s="60"/>
      <c r="M131" s="61">
        <v>600.99999999999864</v>
      </c>
    </row>
    <row r="132" spans="2:13" s="2" customFormat="1" ht="14.1" customHeight="1" x14ac:dyDescent="0.5">
      <c r="B132" s="63">
        <v>26.61</v>
      </c>
      <c r="C132" s="64"/>
      <c r="D132" s="65">
        <v>398.85999999999837</v>
      </c>
      <c r="E132" s="63">
        <v>27.11</v>
      </c>
      <c r="F132" s="64"/>
      <c r="G132" s="66">
        <v>462.95999999999816</v>
      </c>
      <c r="H132" s="63">
        <v>27.61</v>
      </c>
      <c r="I132" s="64"/>
      <c r="J132" s="66">
        <v>531.17999999999859</v>
      </c>
      <c r="K132" s="63">
        <v>28.11</v>
      </c>
      <c r="L132" s="64"/>
      <c r="M132" s="66">
        <v>602.59999999999866</v>
      </c>
    </row>
    <row r="133" spans="2:13" s="2" customFormat="1" ht="14.1" customHeight="1" x14ac:dyDescent="0.5">
      <c r="B133" s="49">
        <v>26.62</v>
      </c>
      <c r="C133" s="50"/>
      <c r="D133" s="51">
        <v>400.11999999999836</v>
      </c>
      <c r="E133" s="49">
        <v>27.12</v>
      </c>
      <c r="F133" s="50"/>
      <c r="G133" s="53">
        <v>464.31999999999817</v>
      </c>
      <c r="H133" s="49">
        <v>27.62</v>
      </c>
      <c r="I133" s="50"/>
      <c r="J133" s="53">
        <v>532.55999999999858</v>
      </c>
      <c r="K133" s="49">
        <v>28.12</v>
      </c>
      <c r="L133" s="50"/>
      <c r="M133" s="53">
        <v>604.19999999999868</v>
      </c>
    </row>
    <row r="134" spans="2:13" s="2" customFormat="1" ht="14.1" customHeight="1" x14ac:dyDescent="0.5">
      <c r="B134" s="49">
        <v>26.63</v>
      </c>
      <c r="C134" s="50"/>
      <c r="D134" s="51">
        <v>401.37999999999835</v>
      </c>
      <c r="E134" s="49">
        <v>27.13</v>
      </c>
      <c r="F134" s="50"/>
      <c r="G134" s="53">
        <v>465.67999999999819</v>
      </c>
      <c r="H134" s="49">
        <v>27.63</v>
      </c>
      <c r="I134" s="50"/>
      <c r="J134" s="53">
        <v>533.93999999999858</v>
      </c>
      <c r="K134" s="49">
        <v>28.13</v>
      </c>
      <c r="L134" s="50"/>
      <c r="M134" s="53">
        <v>605.7999999999987</v>
      </c>
    </row>
    <row r="135" spans="2:13" s="2" customFormat="1" ht="14.1" customHeight="1" x14ac:dyDescent="0.5">
      <c r="B135" s="49">
        <v>26.64</v>
      </c>
      <c r="C135" s="50"/>
      <c r="D135" s="51">
        <v>402.63999999999834</v>
      </c>
      <c r="E135" s="49">
        <v>27.14</v>
      </c>
      <c r="F135" s="50"/>
      <c r="G135" s="53">
        <v>467.0399999999982</v>
      </c>
      <c r="H135" s="49">
        <v>27.64</v>
      </c>
      <c r="I135" s="50"/>
      <c r="J135" s="53">
        <v>535.31999999999857</v>
      </c>
      <c r="K135" s="49">
        <v>28.14</v>
      </c>
      <c r="L135" s="50"/>
      <c r="M135" s="53">
        <v>607.39999999999873</v>
      </c>
    </row>
    <row r="136" spans="2:13" s="2" customFormat="1" ht="14.1" customHeight="1" x14ac:dyDescent="0.5">
      <c r="B136" s="49">
        <v>26.65</v>
      </c>
      <c r="C136" s="50"/>
      <c r="D136" s="51">
        <v>403.89999999999833</v>
      </c>
      <c r="E136" s="49">
        <v>27.15</v>
      </c>
      <c r="F136" s="50"/>
      <c r="G136" s="53">
        <v>468.39999999999822</v>
      </c>
      <c r="H136" s="49">
        <v>27.65</v>
      </c>
      <c r="I136" s="50"/>
      <c r="J136" s="53">
        <v>536.69999999999857</v>
      </c>
      <c r="K136" s="49">
        <v>28.15</v>
      </c>
      <c r="L136" s="50"/>
      <c r="M136" s="53">
        <v>608.99999999999875</v>
      </c>
    </row>
    <row r="137" spans="2:13" s="2" customFormat="1" ht="14.1" customHeight="1" x14ac:dyDescent="0.5">
      <c r="B137" s="49">
        <v>26.66</v>
      </c>
      <c r="C137" s="50"/>
      <c r="D137" s="51">
        <v>405.15999999999832</v>
      </c>
      <c r="E137" s="49">
        <v>27.16</v>
      </c>
      <c r="F137" s="50"/>
      <c r="G137" s="53">
        <v>469.75999999999823</v>
      </c>
      <c r="H137" s="49">
        <v>27.66</v>
      </c>
      <c r="I137" s="50"/>
      <c r="J137" s="53">
        <v>538.07999999999856</v>
      </c>
      <c r="K137" s="49">
        <v>28.16</v>
      </c>
      <c r="L137" s="50"/>
      <c r="M137" s="53">
        <v>610.59999999999877</v>
      </c>
    </row>
    <row r="138" spans="2:13" s="2" customFormat="1" ht="14.1" customHeight="1" x14ac:dyDescent="0.5">
      <c r="B138" s="49">
        <v>26.67</v>
      </c>
      <c r="C138" s="50"/>
      <c r="D138" s="51">
        <v>406.41999999999831</v>
      </c>
      <c r="E138" s="49">
        <v>27.17</v>
      </c>
      <c r="F138" s="50"/>
      <c r="G138" s="53">
        <v>471.11999999999824</v>
      </c>
      <c r="H138" s="49">
        <v>27.67</v>
      </c>
      <c r="I138" s="50"/>
      <c r="J138" s="53">
        <v>539.45999999999856</v>
      </c>
      <c r="K138" s="49">
        <v>28.17</v>
      </c>
      <c r="L138" s="50"/>
      <c r="M138" s="53">
        <v>612.19999999999879</v>
      </c>
    </row>
    <row r="139" spans="2:13" s="2" customFormat="1" ht="14.1" customHeight="1" x14ac:dyDescent="0.5">
      <c r="B139" s="49">
        <v>26.68</v>
      </c>
      <c r="C139" s="50"/>
      <c r="D139" s="51">
        <v>407.6799999999983</v>
      </c>
      <c r="E139" s="49">
        <v>27.18</v>
      </c>
      <c r="F139" s="50"/>
      <c r="G139" s="53">
        <v>472.47999999999826</v>
      </c>
      <c r="H139" s="49">
        <v>27.68</v>
      </c>
      <c r="I139" s="50"/>
      <c r="J139" s="53">
        <v>540.83999999999855</v>
      </c>
      <c r="K139" s="49">
        <v>28.18</v>
      </c>
      <c r="L139" s="50"/>
      <c r="M139" s="53">
        <v>613.79999999999882</v>
      </c>
    </row>
    <row r="140" spans="2:13" s="2" customFormat="1" ht="14.1" customHeight="1" x14ac:dyDescent="0.5">
      <c r="B140" s="54">
        <v>26.69</v>
      </c>
      <c r="C140" s="55"/>
      <c r="D140" s="56">
        <v>408.93999999999829</v>
      </c>
      <c r="E140" s="54">
        <v>27.19</v>
      </c>
      <c r="F140" s="55"/>
      <c r="G140" s="58">
        <v>473.83999999999827</v>
      </c>
      <c r="H140" s="54">
        <v>27.69</v>
      </c>
      <c r="I140" s="55"/>
      <c r="J140" s="58">
        <v>542.21999999999855</v>
      </c>
      <c r="K140" s="54">
        <v>28.19</v>
      </c>
      <c r="L140" s="55"/>
      <c r="M140" s="58">
        <v>615.39999999999884</v>
      </c>
    </row>
    <row r="141" spans="2:13" s="2" customFormat="1" ht="14.1" customHeight="1" x14ac:dyDescent="0.5">
      <c r="B141" s="59">
        <v>26.7</v>
      </c>
      <c r="C141" s="60"/>
      <c r="D141" s="61">
        <v>410.19999999999828</v>
      </c>
      <c r="E141" s="59">
        <v>27.2</v>
      </c>
      <c r="F141" s="60"/>
      <c r="G141" s="61">
        <v>475.19999999999828</v>
      </c>
      <c r="H141" s="59">
        <v>27.7</v>
      </c>
      <c r="I141" s="60"/>
      <c r="J141" s="61">
        <v>543.59999999999854</v>
      </c>
      <c r="K141" s="59">
        <v>28.2</v>
      </c>
      <c r="L141" s="60"/>
      <c r="M141" s="61">
        <v>616.99999999999886</v>
      </c>
    </row>
    <row r="142" spans="2:13" s="2" customFormat="1" ht="14.1" customHeight="1" x14ac:dyDescent="0.5">
      <c r="B142" s="63">
        <v>26.71</v>
      </c>
      <c r="C142" s="64"/>
      <c r="D142" s="65">
        <v>411.45999999999827</v>
      </c>
      <c r="E142" s="63">
        <v>27.21</v>
      </c>
      <c r="F142" s="64"/>
      <c r="G142" s="66">
        <v>476.5599999999983</v>
      </c>
      <c r="H142" s="63">
        <v>27.71</v>
      </c>
      <c r="I142" s="64"/>
      <c r="J142" s="66">
        <v>544.97999999999854</v>
      </c>
      <c r="K142" s="63">
        <v>28.21</v>
      </c>
      <c r="L142" s="64"/>
      <c r="M142" s="66">
        <v>618.59999999999889</v>
      </c>
    </row>
    <row r="143" spans="2:13" s="2" customFormat="1" ht="14.1" customHeight="1" x14ac:dyDescent="0.5">
      <c r="B143" s="49">
        <v>26.72</v>
      </c>
      <c r="C143" s="50"/>
      <c r="D143" s="51">
        <v>412.71999999999827</v>
      </c>
      <c r="E143" s="49">
        <v>27.22</v>
      </c>
      <c r="F143" s="50"/>
      <c r="G143" s="53">
        <v>477.91999999999831</v>
      </c>
      <c r="H143" s="49">
        <v>27.72</v>
      </c>
      <c r="I143" s="50"/>
      <c r="J143" s="53">
        <v>546.35999999999854</v>
      </c>
      <c r="K143" s="49">
        <v>28.22</v>
      </c>
      <c r="L143" s="50"/>
      <c r="M143" s="53">
        <v>620.19999999999891</v>
      </c>
    </row>
    <row r="144" spans="2:13" s="2" customFormat="1" ht="14.1" customHeight="1" x14ac:dyDescent="0.5">
      <c r="B144" s="49">
        <v>26.73</v>
      </c>
      <c r="C144" s="50"/>
      <c r="D144" s="51">
        <v>413.97999999999826</v>
      </c>
      <c r="E144" s="49">
        <v>27.23</v>
      </c>
      <c r="F144" s="50"/>
      <c r="G144" s="53">
        <v>479.27999999999832</v>
      </c>
      <c r="H144" s="49">
        <v>27.73</v>
      </c>
      <c r="I144" s="50"/>
      <c r="J144" s="53">
        <v>547.73999999999853</v>
      </c>
      <c r="K144" s="49">
        <v>28.23</v>
      </c>
      <c r="L144" s="50"/>
      <c r="M144" s="53">
        <v>621.79999999999893</v>
      </c>
    </row>
    <row r="145" spans="2:13" s="2" customFormat="1" ht="14.1" customHeight="1" x14ac:dyDescent="0.5">
      <c r="B145" s="49">
        <v>26.74</v>
      </c>
      <c r="C145" s="50"/>
      <c r="D145" s="51">
        <v>415.23999999999825</v>
      </c>
      <c r="E145" s="49">
        <v>27.24</v>
      </c>
      <c r="F145" s="50"/>
      <c r="G145" s="53">
        <v>480.63999999999834</v>
      </c>
      <c r="H145" s="49">
        <v>27.74</v>
      </c>
      <c r="I145" s="50"/>
      <c r="J145" s="53">
        <v>549.11999999999853</v>
      </c>
      <c r="K145" s="49">
        <v>28.24</v>
      </c>
      <c r="L145" s="50"/>
      <c r="M145" s="53">
        <v>623.39999999999895</v>
      </c>
    </row>
    <row r="146" spans="2:13" s="2" customFormat="1" ht="14.1" customHeight="1" x14ac:dyDescent="0.5">
      <c r="B146" s="49">
        <v>26.75</v>
      </c>
      <c r="C146" s="50"/>
      <c r="D146" s="51">
        <v>416.49999999999824</v>
      </c>
      <c r="E146" s="49">
        <v>27.25</v>
      </c>
      <c r="F146" s="50"/>
      <c r="G146" s="53">
        <v>481.99999999999835</v>
      </c>
      <c r="H146" s="49">
        <v>27.75</v>
      </c>
      <c r="I146" s="50"/>
      <c r="J146" s="53">
        <v>550.49999999999852</v>
      </c>
      <c r="K146" s="49">
        <v>28.25</v>
      </c>
      <c r="L146" s="50"/>
      <c r="M146" s="53">
        <v>624.99999999999898</v>
      </c>
    </row>
    <row r="147" spans="2:13" s="2" customFormat="1" ht="14.1" customHeight="1" x14ac:dyDescent="0.5">
      <c r="B147" s="49">
        <v>26.76</v>
      </c>
      <c r="C147" s="50"/>
      <c r="D147" s="51">
        <v>417.75999999999823</v>
      </c>
      <c r="E147" s="49">
        <v>27.26</v>
      </c>
      <c r="F147" s="50"/>
      <c r="G147" s="53">
        <v>483.35999999999837</v>
      </c>
      <c r="H147" s="49">
        <v>27.76</v>
      </c>
      <c r="I147" s="50"/>
      <c r="J147" s="53">
        <v>551.87999999999852</v>
      </c>
      <c r="K147" s="49">
        <v>28.26</v>
      </c>
      <c r="L147" s="50"/>
      <c r="M147" s="53">
        <v>626.599999999999</v>
      </c>
    </row>
    <row r="148" spans="2:13" s="2" customFormat="1" ht="14.1" customHeight="1" x14ac:dyDescent="0.5">
      <c r="B148" s="49">
        <v>26.7699999999999</v>
      </c>
      <c r="C148" s="50"/>
      <c r="D148" s="51">
        <v>419.01999999999822</v>
      </c>
      <c r="E148" s="49">
        <v>27.2699999999999</v>
      </c>
      <c r="F148" s="50"/>
      <c r="G148" s="53">
        <v>484.71999999999838</v>
      </c>
      <c r="H148" s="49">
        <v>27.7699999999999</v>
      </c>
      <c r="I148" s="50"/>
      <c r="J148" s="53">
        <v>553.25999999999851</v>
      </c>
      <c r="K148" s="49">
        <v>28.2699999999999</v>
      </c>
      <c r="L148" s="50"/>
      <c r="M148" s="53">
        <v>628.19999999999902</v>
      </c>
    </row>
    <row r="149" spans="2:13" s="2" customFormat="1" ht="14.1" customHeight="1" x14ac:dyDescent="0.5">
      <c r="B149" s="49">
        <v>26.779999999999902</v>
      </c>
      <c r="C149" s="50"/>
      <c r="D149" s="51">
        <v>420.27999999999821</v>
      </c>
      <c r="E149" s="49">
        <v>27.279999999999902</v>
      </c>
      <c r="F149" s="50"/>
      <c r="G149" s="53">
        <v>486.07999999999839</v>
      </c>
      <c r="H149" s="49">
        <v>27.779999999999902</v>
      </c>
      <c r="I149" s="50"/>
      <c r="J149" s="53">
        <v>554.63999999999851</v>
      </c>
      <c r="K149" s="49">
        <v>28.279999999999902</v>
      </c>
      <c r="L149" s="50"/>
      <c r="M149" s="53">
        <v>629.79999999999905</v>
      </c>
    </row>
    <row r="150" spans="2:13" s="2" customFormat="1" ht="14.1" customHeight="1" x14ac:dyDescent="0.5">
      <c r="B150" s="54">
        <v>26.7899999999999</v>
      </c>
      <c r="C150" s="55"/>
      <c r="D150" s="56">
        <v>421.5399999999982</v>
      </c>
      <c r="E150" s="54">
        <v>27.2899999999999</v>
      </c>
      <c r="F150" s="55"/>
      <c r="G150" s="58">
        <v>487.43999999999841</v>
      </c>
      <c r="H150" s="54">
        <v>27.7899999999999</v>
      </c>
      <c r="I150" s="55"/>
      <c r="J150" s="58">
        <v>556.0199999999985</v>
      </c>
      <c r="K150" s="54">
        <v>28.2899999999999</v>
      </c>
      <c r="L150" s="55"/>
      <c r="M150" s="58">
        <v>631.39999999999907</v>
      </c>
    </row>
    <row r="151" spans="2:13" s="2" customFormat="1" ht="14.1" customHeight="1" x14ac:dyDescent="0.5">
      <c r="B151" s="59">
        <v>26.799999999999901</v>
      </c>
      <c r="C151" s="60"/>
      <c r="D151" s="61">
        <v>422.79999999999819</v>
      </c>
      <c r="E151" s="59">
        <v>27.299999999999901</v>
      </c>
      <c r="F151" s="60"/>
      <c r="G151" s="61">
        <v>488.79999999999842</v>
      </c>
      <c r="H151" s="59">
        <v>27.799999999999901</v>
      </c>
      <c r="I151" s="60"/>
      <c r="J151" s="61">
        <v>557.3999999999985</v>
      </c>
      <c r="K151" s="59">
        <v>28.299999999999901</v>
      </c>
      <c r="L151" s="60"/>
      <c r="M151" s="61">
        <v>632.99999999999909</v>
      </c>
    </row>
    <row r="152" spans="2:13" s="2" customFormat="1" ht="14.1" customHeight="1" x14ac:dyDescent="0.5">
      <c r="B152" s="63">
        <v>26.809999999999899</v>
      </c>
      <c r="C152" s="64"/>
      <c r="D152" s="65">
        <v>424.05999999999818</v>
      </c>
      <c r="E152" s="63">
        <v>27.309999999999899</v>
      </c>
      <c r="F152" s="64"/>
      <c r="G152" s="66">
        <v>490.15999999999843</v>
      </c>
      <c r="H152" s="63">
        <v>27.809999999999899</v>
      </c>
      <c r="I152" s="64"/>
      <c r="J152" s="66">
        <v>558.77999999999849</v>
      </c>
      <c r="K152" s="63">
        <v>28.309999999999899</v>
      </c>
      <c r="L152" s="64"/>
      <c r="M152" s="66">
        <v>634.59999999999911</v>
      </c>
    </row>
    <row r="153" spans="2:13" s="2" customFormat="1" ht="14.1" customHeight="1" x14ac:dyDescent="0.5">
      <c r="B153" s="49">
        <v>26.819999999999901</v>
      </c>
      <c r="C153" s="50"/>
      <c r="D153" s="51">
        <v>425.31999999999817</v>
      </c>
      <c r="E153" s="49">
        <v>27.319999999999901</v>
      </c>
      <c r="F153" s="50"/>
      <c r="G153" s="53">
        <v>491.51999999999845</v>
      </c>
      <c r="H153" s="49">
        <v>27.819999999999901</v>
      </c>
      <c r="I153" s="50"/>
      <c r="J153" s="53">
        <v>560.15999999999849</v>
      </c>
      <c r="K153" s="49">
        <v>28.319999999999901</v>
      </c>
      <c r="L153" s="50"/>
      <c r="M153" s="53">
        <v>636.19999999999914</v>
      </c>
    </row>
    <row r="154" spans="2:13" s="2" customFormat="1" ht="14.1" customHeight="1" x14ac:dyDescent="0.5">
      <c r="B154" s="49">
        <v>26.829999999999899</v>
      </c>
      <c r="C154" s="50"/>
      <c r="D154" s="51">
        <v>426.57999999999817</v>
      </c>
      <c r="E154" s="49">
        <v>27.329999999999899</v>
      </c>
      <c r="F154" s="50"/>
      <c r="G154" s="53">
        <v>492.87999999999846</v>
      </c>
      <c r="H154" s="49">
        <v>27.829999999999899</v>
      </c>
      <c r="I154" s="50"/>
      <c r="J154" s="53">
        <v>561.53999999999849</v>
      </c>
      <c r="K154" s="49">
        <v>28.329999999999899</v>
      </c>
      <c r="L154" s="50"/>
      <c r="M154" s="53">
        <v>637.79999999999916</v>
      </c>
    </row>
    <row r="155" spans="2:13" s="2" customFormat="1" ht="14.1" customHeight="1" x14ac:dyDescent="0.5">
      <c r="B155" s="49">
        <v>26.8399999999999</v>
      </c>
      <c r="C155" s="50"/>
      <c r="D155" s="51">
        <v>427.83999999999816</v>
      </c>
      <c r="E155" s="49">
        <v>27.3399999999999</v>
      </c>
      <c r="F155" s="50"/>
      <c r="G155" s="53">
        <v>494.23999999999847</v>
      </c>
      <c r="H155" s="49">
        <v>27.8399999999999</v>
      </c>
      <c r="I155" s="50"/>
      <c r="J155" s="53">
        <v>562.91999999999848</v>
      </c>
      <c r="K155" s="49">
        <v>28.3399999999999</v>
      </c>
      <c r="L155" s="50"/>
      <c r="M155" s="53">
        <v>639.39999999999918</v>
      </c>
    </row>
    <row r="156" spans="2:13" s="2" customFormat="1" ht="14.1" customHeight="1" x14ac:dyDescent="0.5">
      <c r="B156" s="49">
        <v>26.849999999999898</v>
      </c>
      <c r="C156" s="50"/>
      <c r="D156" s="51">
        <v>429.09999999999815</v>
      </c>
      <c r="E156" s="49">
        <v>27.349999999999898</v>
      </c>
      <c r="F156" s="50"/>
      <c r="G156" s="53">
        <v>495.59999999999849</v>
      </c>
      <c r="H156" s="49">
        <v>27.849999999999898</v>
      </c>
      <c r="I156" s="50"/>
      <c r="J156" s="53">
        <v>564.29999999999848</v>
      </c>
      <c r="K156" s="49">
        <v>28.349999999999898</v>
      </c>
      <c r="L156" s="50"/>
      <c r="M156" s="53">
        <v>640.9999999999992</v>
      </c>
    </row>
    <row r="157" spans="2:13" s="2" customFormat="1" ht="14.1" customHeight="1" x14ac:dyDescent="0.5">
      <c r="B157" s="49">
        <v>26.8599999999999</v>
      </c>
      <c r="C157" s="50"/>
      <c r="D157" s="51">
        <v>430.35999999999814</v>
      </c>
      <c r="E157" s="49">
        <v>27.3599999999999</v>
      </c>
      <c r="F157" s="50"/>
      <c r="G157" s="53">
        <v>496.9599999999985</v>
      </c>
      <c r="H157" s="49">
        <v>27.8599999999999</v>
      </c>
      <c r="I157" s="50"/>
      <c r="J157" s="53">
        <v>565.67999999999847</v>
      </c>
      <c r="K157" s="49">
        <v>28.3599999999999</v>
      </c>
      <c r="L157" s="50"/>
      <c r="M157" s="53">
        <v>642.59999999999923</v>
      </c>
    </row>
    <row r="158" spans="2:13" s="2" customFormat="1" ht="14.1" customHeight="1" x14ac:dyDescent="0.5">
      <c r="B158" s="49">
        <v>26.869999999999902</v>
      </c>
      <c r="C158" s="50"/>
      <c r="D158" s="51">
        <v>431.61999999999813</v>
      </c>
      <c r="E158" s="49">
        <v>27.369999999999902</v>
      </c>
      <c r="F158" s="50"/>
      <c r="G158" s="53">
        <v>498.31999999999852</v>
      </c>
      <c r="H158" s="49">
        <v>27.869999999999902</v>
      </c>
      <c r="I158" s="50"/>
      <c r="J158" s="53">
        <v>567.05999999999847</v>
      </c>
      <c r="K158" s="49">
        <v>28.369999999999902</v>
      </c>
      <c r="L158" s="50"/>
      <c r="M158" s="53">
        <v>644.19999999999925</v>
      </c>
    </row>
    <row r="159" spans="2:13" s="2" customFormat="1" ht="14.1" customHeight="1" x14ac:dyDescent="0.5">
      <c r="B159" s="49">
        <v>26.8799999999999</v>
      </c>
      <c r="C159" s="50"/>
      <c r="D159" s="51">
        <v>432.87999999999812</v>
      </c>
      <c r="E159" s="49">
        <v>27.3799999999999</v>
      </c>
      <c r="F159" s="50"/>
      <c r="G159" s="53">
        <v>499.67999999999853</v>
      </c>
      <c r="H159" s="49">
        <v>27.8799999999999</v>
      </c>
      <c r="I159" s="50"/>
      <c r="J159" s="53">
        <v>568.43999999999846</v>
      </c>
      <c r="K159" s="49">
        <v>28.3799999999999</v>
      </c>
      <c r="L159" s="50"/>
      <c r="M159" s="53">
        <v>645.79999999999927</v>
      </c>
    </row>
    <row r="160" spans="2:13" s="2" customFormat="1" ht="14.1" customHeight="1" x14ac:dyDescent="0.5">
      <c r="B160" s="54">
        <v>26.889999999999901</v>
      </c>
      <c r="C160" s="55"/>
      <c r="D160" s="56">
        <v>434.13999999999811</v>
      </c>
      <c r="E160" s="54">
        <v>27.389999999999901</v>
      </c>
      <c r="F160" s="55"/>
      <c r="G160" s="58">
        <v>501.03999999999854</v>
      </c>
      <c r="H160" s="54">
        <v>27.889999999999901</v>
      </c>
      <c r="I160" s="55"/>
      <c r="J160" s="58">
        <v>569.81999999999846</v>
      </c>
      <c r="K160" s="54">
        <v>28.389999999999901</v>
      </c>
      <c r="L160" s="55"/>
      <c r="M160" s="58">
        <v>647.3999999999993</v>
      </c>
    </row>
    <row r="161" spans="2:13" s="2" customFormat="1" ht="14.1" customHeight="1" x14ac:dyDescent="0.5">
      <c r="B161" s="59">
        <v>26.899999999999899</v>
      </c>
      <c r="C161" s="60"/>
      <c r="D161" s="61">
        <v>435.3999999999981</v>
      </c>
      <c r="E161" s="59">
        <v>27.399999999999899</v>
      </c>
      <c r="F161" s="60"/>
      <c r="G161" s="61">
        <v>502.39999999999856</v>
      </c>
      <c r="H161" s="59">
        <v>27.899999999999899</v>
      </c>
      <c r="I161" s="60"/>
      <c r="J161" s="61">
        <v>571.19999999999845</v>
      </c>
      <c r="K161" s="59">
        <v>28.399999999999899</v>
      </c>
      <c r="L161" s="60"/>
      <c r="M161" s="61">
        <v>648.99999999999932</v>
      </c>
    </row>
    <row r="162" spans="2:13" s="2" customFormat="1" ht="14.1" customHeight="1" x14ac:dyDescent="0.5">
      <c r="B162" s="63">
        <v>26.909999999999901</v>
      </c>
      <c r="C162" s="64"/>
      <c r="D162" s="65">
        <v>436.65999999999809</v>
      </c>
      <c r="E162" s="63">
        <v>27.409999999999901</v>
      </c>
      <c r="F162" s="64"/>
      <c r="G162" s="66">
        <v>503.75999999999857</v>
      </c>
      <c r="H162" s="63">
        <v>27.909999999999901</v>
      </c>
      <c r="I162" s="64"/>
      <c r="J162" s="66">
        <v>572.57999999999845</v>
      </c>
      <c r="K162" s="63">
        <v>28.409999999999901</v>
      </c>
      <c r="L162" s="64"/>
      <c r="M162" s="66">
        <v>650.59999999999934</v>
      </c>
    </row>
    <row r="163" spans="2:13" s="2" customFormat="1" ht="14.1" customHeight="1" x14ac:dyDescent="0.5">
      <c r="B163" s="63">
        <v>26.919999999999899</v>
      </c>
      <c r="C163" s="64"/>
      <c r="D163" s="65">
        <v>437.91999999999808</v>
      </c>
      <c r="E163" s="63">
        <v>27.419999999999899</v>
      </c>
      <c r="F163" s="64"/>
      <c r="G163" s="66">
        <v>505.11999999999858</v>
      </c>
      <c r="H163" s="63">
        <v>27.919999999999899</v>
      </c>
      <c r="I163" s="64"/>
      <c r="J163" s="66">
        <v>573.95999999999844</v>
      </c>
      <c r="K163" s="63">
        <v>28.419999999999899</v>
      </c>
      <c r="L163" s="64"/>
      <c r="M163" s="66">
        <v>652.19999999999936</v>
      </c>
    </row>
    <row r="164" spans="2:13" s="2" customFormat="1" ht="14.1" customHeight="1" x14ac:dyDescent="0.5">
      <c r="B164" s="63">
        <v>26.9299999999999</v>
      </c>
      <c r="C164" s="64"/>
      <c r="D164" s="65">
        <v>439.17999999999807</v>
      </c>
      <c r="E164" s="63">
        <v>27.4299999999999</v>
      </c>
      <c r="F164" s="64"/>
      <c r="G164" s="66">
        <v>506.4799999999986</v>
      </c>
      <c r="H164" s="63">
        <v>27.9299999999999</v>
      </c>
      <c r="I164" s="64"/>
      <c r="J164" s="66">
        <v>575.33999999999844</v>
      </c>
      <c r="K164" s="63">
        <v>28.4299999999999</v>
      </c>
      <c r="L164" s="64"/>
      <c r="M164" s="66">
        <v>653.79999999999939</v>
      </c>
    </row>
    <row r="165" spans="2:13" s="2" customFormat="1" ht="14.1" customHeight="1" x14ac:dyDescent="0.5">
      <c r="B165" s="63">
        <v>26.939999999999898</v>
      </c>
      <c r="C165" s="64"/>
      <c r="D165" s="65">
        <v>440.43999999999807</v>
      </c>
      <c r="E165" s="63">
        <v>27.439999999999898</v>
      </c>
      <c r="F165" s="64"/>
      <c r="G165" s="66">
        <v>507.83999999999861</v>
      </c>
      <c r="H165" s="63">
        <v>27.939999999999898</v>
      </c>
      <c r="I165" s="64"/>
      <c r="J165" s="66">
        <v>576.71999999999844</v>
      </c>
      <c r="K165" s="63">
        <v>28.439999999999898</v>
      </c>
      <c r="L165" s="64"/>
      <c r="M165" s="66">
        <v>655.39999999999941</v>
      </c>
    </row>
    <row r="166" spans="2:13" s="2" customFormat="1" ht="14.1" customHeight="1" x14ac:dyDescent="0.5">
      <c r="B166" s="63">
        <v>26.9499999999999</v>
      </c>
      <c r="C166" s="64"/>
      <c r="D166" s="65">
        <v>441.69999999999806</v>
      </c>
      <c r="E166" s="63">
        <v>27.4499999999999</v>
      </c>
      <c r="F166" s="64"/>
      <c r="G166" s="66">
        <v>509.19999999999862</v>
      </c>
      <c r="H166" s="63">
        <v>27.9499999999999</v>
      </c>
      <c r="I166" s="64"/>
      <c r="J166" s="66">
        <v>578.09999999999843</v>
      </c>
      <c r="K166" s="63">
        <v>28.4499999999999</v>
      </c>
      <c r="L166" s="64"/>
      <c r="M166" s="66">
        <v>656.99999999999943</v>
      </c>
    </row>
    <row r="167" spans="2:13" s="2" customFormat="1" ht="14.1" customHeight="1" x14ac:dyDescent="0.5">
      <c r="B167" s="49">
        <v>26.959999999999901</v>
      </c>
      <c r="C167" s="50"/>
      <c r="D167" s="51">
        <v>442.95999999999805</v>
      </c>
      <c r="E167" s="49">
        <v>27.459999999999901</v>
      </c>
      <c r="F167" s="50"/>
      <c r="G167" s="53">
        <v>510.55999999999864</v>
      </c>
      <c r="H167" s="49">
        <v>27.959999999999901</v>
      </c>
      <c r="I167" s="50"/>
      <c r="J167" s="53">
        <v>579.47999999999843</v>
      </c>
      <c r="K167" s="49">
        <v>28.459999999999901</v>
      </c>
      <c r="L167" s="50"/>
      <c r="M167" s="53">
        <v>658.59999999999945</v>
      </c>
    </row>
    <row r="168" spans="2:13" s="2" customFormat="1" ht="14.1" customHeight="1" x14ac:dyDescent="0.5">
      <c r="B168" s="49">
        <v>26.969999999999899</v>
      </c>
      <c r="C168" s="50"/>
      <c r="D168" s="51">
        <v>444.21999999999804</v>
      </c>
      <c r="E168" s="49">
        <v>27.469999999999899</v>
      </c>
      <c r="F168" s="50"/>
      <c r="G168" s="53">
        <v>511.91999999999865</v>
      </c>
      <c r="H168" s="49">
        <v>27.969999999999899</v>
      </c>
      <c r="I168" s="50"/>
      <c r="J168" s="53">
        <v>580.85999999999842</v>
      </c>
      <c r="K168" s="49">
        <v>28.469999999999899</v>
      </c>
      <c r="L168" s="50"/>
      <c r="M168" s="53">
        <v>660.19999999999948</v>
      </c>
    </row>
    <row r="169" spans="2:13" s="2" customFormat="1" ht="14.1" customHeight="1" x14ac:dyDescent="0.5">
      <c r="B169" s="49">
        <v>26.979999999999901</v>
      </c>
      <c r="C169" s="50"/>
      <c r="D169" s="51">
        <v>445.47999999999803</v>
      </c>
      <c r="E169" s="49">
        <v>27.479999999999901</v>
      </c>
      <c r="F169" s="50"/>
      <c r="G169" s="53">
        <v>513.27999999999861</v>
      </c>
      <c r="H169" s="49">
        <v>27.979999999999901</v>
      </c>
      <c r="I169" s="50"/>
      <c r="J169" s="53">
        <v>582.23999999999842</v>
      </c>
      <c r="K169" s="49">
        <v>28.479999999999901</v>
      </c>
      <c r="L169" s="50"/>
      <c r="M169" s="53">
        <v>661.7999999999995</v>
      </c>
    </row>
    <row r="170" spans="2:13" s="2" customFormat="1" ht="14.1" customHeight="1" thickBot="1" x14ac:dyDescent="0.55000000000000004">
      <c r="B170" s="67">
        <v>26.989999999999899</v>
      </c>
      <c r="C170" s="68"/>
      <c r="D170" s="69">
        <v>446.73999999999802</v>
      </c>
      <c r="E170" s="67">
        <v>27.489999999999899</v>
      </c>
      <c r="F170" s="68"/>
      <c r="G170" s="69">
        <v>514.63999999999862</v>
      </c>
      <c r="H170" s="67">
        <v>27.989999999999899</v>
      </c>
      <c r="I170" s="68"/>
      <c r="J170" s="69">
        <v>583.61999999999841</v>
      </c>
      <c r="K170" s="67">
        <v>28.489999999999899</v>
      </c>
      <c r="L170" s="68"/>
      <c r="M170" s="69">
        <v>663.39999999999952</v>
      </c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1" customHeight="1" x14ac:dyDescent="0.65">
      <c r="B172" s="95" t="str">
        <f>+B115</f>
        <v>ตารางความสัมพันธ์ระดับน้ำกับพื้นที่หน้าตัดลำน้ำ</v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</row>
    <row r="173" spans="2:13" s="2" customFormat="1" ht="20.100000000000001" customHeight="1" x14ac:dyDescent="0.65">
      <c r="B173" s="94" t="str">
        <f>+B116</f>
        <v>สถานี X.184 แม่น้ำสายบุรี  อ.ศรีสาคร  จ.นราธิวาส</v>
      </c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 ht="24.75" customHeight="1" thickBot="1" x14ac:dyDescent="0.6">
      <c r="B174" s="90"/>
      <c r="C174" s="90"/>
      <c r="D174" s="90"/>
      <c r="E174" s="90"/>
      <c r="F174" s="99" t="s">
        <v>8</v>
      </c>
      <c r="G174" s="99"/>
      <c r="H174" s="99"/>
      <c r="I174" s="99"/>
      <c r="J174" s="90"/>
      <c r="K174" s="90"/>
      <c r="L174" s="90"/>
      <c r="M174" s="90"/>
    </row>
    <row r="175" spans="2:13" s="2" customFormat="1" ht="6" customHeight="1" thickBot="1" x14ac:dyDescent="0.7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</row>
    <row r="176" spans="2:13" s="2" customFormat="1" ht="17.100000000000001" customHeight="1" x14ac:dyDescent="0.5">
      <c r="B176" s="80" t="s">
        <v>0</v>
      </c>
      <c r="C176" s="82" t="s">
        <v>0</v>
      </c>
      <c r="D176" s="84" t="s">
        <v>5</v>
      </c>
      <c r="E176" s="80" t="s">
        <v>0</v>
      </c>
      <c r="F176" s="82" t="s">
        <v>0</v>
      </c>
      <c r="G176" s="84" t="s">
        <v>5</v>
      </c>
      <c r="H176" s="80" t="s">
        <v>0</v>
      </c>
      <c r="I176" s="82" t="s">
        <v>0</v>
      </c>
      <c r="J176" s="84" t="s">
        <v>5</v>
      </c>
      <c r="K176" s="80" t="s">
        <v>0</v>
      </c>
      <c r="L176" s="82" t="s">
        <v>0</v>
      </c>
      <c r="M176" s="87" t="s">
        <v>5</v>
      </c>
    </row>
    <row r="177" spans="2:13" s="2" customFormat="1" ht="18.75" customHeight="1" thickBot="1" x14ac:dyDescent="0.55000000000000004">
      <c r="B177" s="81" t="s">
        <v>1</v>
      </c>
      <c r="C177" s="83" t="s">
        <v>2</v>
      </c>
      <c r="D177" s="85" t="s">
        <v>4</v>
      </c>
      <c r="E177" s="81" t="s">
        <v>1</v>
      </c>
      <c r="F177" s="83" t="s">
        <v>2</v>
      </c>
      <c r="G177" s="85" t="s">
        <v>4</v>
      </c>
      <c r="H177" s="81" t="s">
        <v>1</v>
      </c>
      <c r="I177" s="83" t="s">
        <v>2</v>
      </c>
      <c r="J177" s="85" t="s">
        <v>4</v>
      </c>
      <c r="K177" s="81" t="s">
        <v>1</v>
      </c>
      <c r="L177" s="83" t="s">
        <v>2</v>
      </c>
      <c r="M177" s="88" t="s">
        <v>4</v>
      </c>
    </row>
    <row r="178" spans="2:13" s="2" customFormat="1" ht="14.1" customHeight="1" x14ac:dyDescent="0.5">
      <c r="B178" s="42">
        <v>28.5</v>
      </c>
      <c r="C178" s="43"/>
      <c r="D178" s="44">
        <v>664.99999999999955</v>
      </c>
      <c r="E178" s="45">
        <v>29</v>
      </c>
      <c r="F178" s="46"/>
      <c r="G178" s="47">
        <v>750.00000000000182</v>
      </c>
      <c r="H178" s="48">
        <v>29.5</v>
      </c>
      <c r="I178" s="46"/>
      <c r="J178" s="47">
        <v>835.00000000000409</v>
      </c>
      <c r="K178" s="48">
        <v>30</v>
      </c>
      <c r="L178" s="46"/>
      <c r="M178" s="47">
        <v>925.00000000000182</v>
      </c>
    </row>
    <row r="179" spans="2:13" s="2" customFormat="1" ht="14.1" customHeight="1" x14ac:dyDescent="0.5">
      <c r="B179" s="49">
        <v>28.51</v>
      </c>
      <c r="C179" s="50"/>
      <c r="D179" s="51">
        <v>666.69999999999959</v>
      </c>
      <c r="E179" s="52">
        <v>29.01</v>
      </c>
      <c r="F179" s="50"/>
      <c r="G179" s="53">
        <v>751.70000000000186</v>
      </c>
      <c r="H179" s="49">
        <v>29.51</v>
      </c>
      <c r="I179" s="50"/>
      <c r="J179" s="53">
        <v>836.80000000000405</v>
      </c>
      <c r="K179" s="49">
        <v>30.01</v>
      </c>
      <c r="L179" s="50"/>
      <c r="M179" s="53">
        <v>926.9000000000018</v>
      </c>
    </row>
    <row r="180" spans="2:13" s="2" customFormat="1" ht="14.1" customHeight="1" x14ac:dyDescent="0.5">
      <c r="B180" s="49">
        <v>28.52</v>
      </c>
      <c r="C180" s="50"/>
      <c r="D180" s="51">
        <v>668.39999999999964</v>
      </c>
      <c r="E180" s="52">
        <v>29.02</v>
      </c>
      <c r="F180" s="50"/>
      <c r="G180" s="53">
        <v>753.40000000000191</v>
      </c>
      <c r="H180" s="49">
        <v>29.52</v>
      </c>
      <c r="I180" s="50"/>
      <c r="J180" s="53">
        <v>838.600000000004</v>
      </c>
      <c r="K180" s="49">
        <v>30.02</v>
      </c>
      <c r="L180" s="50"/>
      <c r="M180" s="53">
        <v>928.80000000000177</v>
      </c>
    </row>
    <row r="181" spans="2:13" s="2" customFormat="1" ht="14.1" customHeight="1" x14ac:dyDescent="0.5">
      <c r="B181" s="49">
        <v>28.53</v>
      </c>
      <c r="C181" s="50"/>
      <c r="D181" s="51">
        <v>670.09999999999968</v>
      </c>
      <c r="E181" s="52">
        <v>29.03</v>
      </c>
      <c r="F181" s="50"/>
      <c r="G181" s="53">
        <v>755.10000000000196</v>
      </c>
      <c r="H181" s="49">
        <v>29.53</v>
      </c>
      <c r="I181" s="50"/>
      <c r="J181" s="53">
        <v>840.40000000000396</v>
      </c>
      <c r="K181" s="49">
        <v>30.03</v>
      </c>
      <c r="L181" s="50"/>
      <c r="M181" s="53">
        <v>930.70000000000175</v>
      </c>
    </row>
    <row r="182" spans="2:13" s="2" customFormat="1" ht="14.1" customHeight="1" x14ac:dyDescent="0.5">
      <c r="B182" s="49">
        <v>28.54</v>
      </c>
      <c r="C182" s="50"/>
      <c r="D182" s="51">
        <v>671.79999999999973</v>
      </c>
      <c r="E182" s="52">
        <v>29.04</v>
      </c>
      <c r="F182" s="50"/>
      <c r="G182" s="53">
        <v>756.800000000002</v>
      </c>
      <c r="H182" s="49">
        <v>29.54</v>
      </c>
      <c r="I182" s="50"/>
      <c r="J182" s="53">
        <v>842.20000000000391</v>
      </c>
      <c r="K182" s="49">
        <v>30.04</v>
      </c>
      <c r="L182" s="50"/>
      <c r="M182" s="53">
        <v>932.60000000000173</v>
      </c>
    </row>
    <row r="183" spans="2:13" s="2" customFormat="1" ht="14.1" customHeight="1" x14ac:dyDescent="0.5">
      <c r="B183" s="49">
        <v>28.55</v>
      </c>
      <c r="C183" s="50"/>
      <c r="D183" s="51">
        <v>673.49999999999977</v>
      </c>
      <c r="E183" s="52">
        <v>29.05</v>
      </c>
      <c r="F183" s="50"/>
      <c r="G183" s="53">
        <v>758.50000000000205</v>
      </c>
      <c r="H183" s="49">
        <v>29.55</v>
      </c>
      <c r="I183" s="50"/>
      <c r="J183" s="53">
        <v>844.00000000000387</v>
      </c>
      <c r="K183" s="49">
        <v>30.05</v>
      </c>
      <c r="L183" s="50"/>
      <c r="M183" s="53">
        <v>934.50000000000171</v>
      </c>
    </row>
    <row r="184" spans="2:13" s="2" customFormat="1" ht="14.1" customHeight="1" x14ac:dyDescent="0.5">
      <c r="B184" s="49">
        <v>28.56</v>
      </c>
      <c r="C184" s="50"/>
      <c r="D184" s="51">
        <v>675.19999999999982</v>
      </c>
      <c r="E184" s="52">
        <v>29.06</v>
      </c>
      <c r="F184" s="50"/>
      <c r="G184" s="53">
        <v>760.20000000000209</v>
      </c>
      <c r="H184" s="49">
        <v>29.56</v>
      </c>
      <c r="I184" s="50"/>
      <c r="J184" s="53">
        <v>845.80000000000382</v>
      </c>
      <c r="K184" s="49">
        <v>30.06</v>
      </c>
      <c r="L184" s="50"/>
      <c r="M184" s="53">
        <v>936.40000000000168</v>
      </c>
    </row>
    <row r="185" spans="2:13" s="2" customFormat="1" ht="14.1" customHeight="1" x14ac:dyDescent="0.5">
      <c r="B185" s="49">
        <v>28.57</v>
      </c>
      <c r="C185" s="50"/>
      <c r="D185" s="51">
        <v>676.89999999999986</v>
      </c>
      <c r="E185" s="52">
        <v>29.07</v>
      </c>
      <c r="F185" s="50"/>
      <c r="G185" s="53">
        <v>761.90000000000214</v>
      </c>
      <c r="H185" s="49">
        <v>29.57</v>
      </c>
      <c r="I185" s="50"/>
      <c r="J185" s="53">
        <v>847.60000000000377</v>
      </c>
      <c r="K185" s="49">
        <v>30.07</v>
      </c>
      <c r="L185" s="50"/>
      <c r="M185" s="53">
        <v>938.30000000000166</v>
      </c>
    </row>
    <row r="186" spans="2:13" s="2" customFormat="1" ht="14.1" customHeight="1" x14ac:dyDescent="0.5">
      <c r="B186" s="49">
        <v>28.58</v>
      </c>
      <c r="C186" s="50"/>
      <c r="D186" s="51">
        <v>678.59999999999991</v>
      </c>
      <c r="E186" s="52">
        <v>29.08</v>
      </c>
      <c r="F186" s="50"/>
      <c r="G186" s="53">
        <v>763.60000000000218</v>
      </c>
      <c r="H186" s="49">
        <v>29.58</v>
      </c>
      <c r="I186" s="50"/>
      <c r="J186" s="53">
        <v>849.40000000000373</v>
      </c>
      <c r="K186" s="49">
        <v>30.08</v>
      </c>
      <c r="L186" s="50"/>
      <c r="M186" s="53">
        <v>940.20000000000164</v>
      </c>
    </row>
    <row r="187" spans="2:13" s="2" customFormat="1" ht="14.1" customHeight="1" x14ac:dyDescent="0.5">
      <c r="B187" s="54">
        <v>28.59</v>
      </c>
      <c r="C187" s="55"/>
      <c r="D187" s="56">
        <v>680.3</v>
      </c>
      <c r="E187" s="57">
        <v>29.09</v>
      </c>
      <c r="F187" s="55"/>
      <c r="G187" s="58">
        <v>765.30000000000223</v>
      </c>
      <c r="H187" s="54">
        <v>29.59</v>
      </c>
      <c r="I187" s="55"/>
      <c r="J187" s="58">
        <v>851.20000000000368</v>
      </c>
      <c r="K187" s="54">
        <v>30.09</v>
      </c>
      <c r="L187" s="55"/>
      <c r="M187" s="58">
        <v>942.10000000000161</v>
      </c>
    </row>
    <row r="188" spans="2:13" s="2" customFormat="1" ht="14.1" customHeight="1" x14ac:dyDescent="0.5">
      <c r="B188" s="59">
        <v>28.6</v>
      </c>
      <c r="C188" s="60"/>
      <c r="D188" s="61">
        <v>682</v>
      </c>
      <c r="E188" s="59">
        <v>29.1</v>
      </c>
      <c r="F188" s="60"/>
      <c r="G188" s="61">
        <v>767.00000000000227</v>
      </c>
      <c r="H188" s="59">
        <v>29.6</v>
      </c>
      <c r="I188" s="60"/>
      <c r="J188" s="61">
        <v>853.00000000000364</v>
      </c>
      <c r="K188" s="62">
        <v>30.1</v>
      </c>
      <c r="L188" s="60"/>
      <c r="M188" s="61">
        <v>944.00000000000159</v>
      </c>
    </row>
    <row r="189" spans="2:13" s="2" customFormat="1" ht="14.1" customHeight="1" x14ac:dyDescent="0.5">
      <c r="B189" s="63">
        <v>28.61</v>
      </c>
      <c r="C189" s="64"/>
      <c r="D189" s="65">
        <v>683.7</v>
      </c>
      <c r="E189" s="63">
        <v>29.11</v>
      </c>
      <c r="F189" s="64"/>
      <c r="G189" s="66">
        <v>768.70000000000232</v>
      </c>
      <c r="H189" s="63">
        <v>29.61</v>
      </c>
      <c r="I189" s="64"/>
      <c r="J189" s="66">
        <v>854.80000000000359</v>
      </c>
      <c r="K189" s="63">
        <v>30.11</v>
      </c>
      <c r="L189" s="64"/>
      <c r="M189" s="66">
        <v>945.90000000000157</v>
      </c>
    </row>
    <row r="190" spans="2:13" s="2" customFormat="1" ht="14.1" customHeight="1" x14ac:dyDescent="0.5">
      <c r="B190" s="49">
        <v>28.62</v>
      </c>
      <c r="C190" s="50"/>
      <c r="D190" s="51">
        <v>685.40000000000009</v>
      </c>
      <c r="E190" s="49">
        <v>29.12</v>
      </c>
      <c r="F190" s="50"/>
      <c r="G190" s="53">
        <v>770.40000000000236</v>
      </c>
      <c r="H190" s="49">
        <v>29.62</v>
      </c>
      <c r="I190" s="50"/>
      <c r="J190" s="53">
        <v>856.60000000000355</v>
      </c>
      <c r="K190" s="49">
        <v>30.12</v>
      </c>
      <c r="L190" s="50"/>
      <c r="M190" s="53">
        <v>947.80000000000155</v>
      </c>
    </row>
    <row r="191" spans="2:13" s="2" customFormat="1" ht="14.1" customHeight="1" x14ac:dyDescent="0.5">
      <c r="B191" s="49">
        <v>28.63</v>
      </c>
      <c r="C191" s="50"/>
      <c r="D191" s="51">
        <v>687.10000000000014</v>
      </c>
      <c r="E191" s="49">
        <v>29.13</v>
      </c>
      <c r="F191" s="50"/>
      <c r="G191" s="53">
        <v>772.10000000000241</v>
      </c>
      <c r="H191" s="49">
        <v>29.63</v>
      </c>
      <c r="I191" s="50"/>
      <c r="J191" s="53">
        <v>858.4000000000035</v>
      </c>
      <c r="K191" s="49">
        <v>30.13</v>
      </c>
      <c r="L191" s="50"/>
      <c r="M191" s="53">
        <v>949.70000000000152</v>
      </c>
    </row>
    <row r="192" spans="2:13" s="2" customFormat="1" ht="14.1" customHeight="1" x14ac:dyDescent="0.5">
      <c r="B192" s="49">
        <v>28.64</v>
      </c>
      <c r="C192" s="50"/>
      <c r="D192" s="51">
        <v>688.80000000000018</v>
      </c>
      <c r="E192" s="49">
        <v>29.14</v>
      </c>
      <c r="F192" s="50"/>
      <c r="G192" s="53">
        <v>773.80000000000246</v>
      </c>
      <c r="H192" s="49">
        <v>29.64</v>
      </c>
      <c r="I192" s="50"/>
      <c r="J192" s="53">
        <v>860.20000000000346</v>
      </c>
      <c r="K192" s="49">
        <v>30.14</v>
      </c>
      <c r="L192" s="50"/>
      <c r="M192" s="53">
        <v>951.6000000000015</v>
      </c>
    </row>
    <row r="193" spans="2:13" s="2" customFormat="1" ht="14.1" customHeight="1" x14ac:dyDescent="0.5">
      <c r="B193" s="49">
        <v>28.65</v>
      </c>
      <c r="C193" s="50"/>
      <c r="D193" s="51">
        <v>690.50000000000023</v>
      </c>
      <c r="E193" s="49">
        <v>29.15</v>
      </c>
      <c r="F193" s="50"/>
      <c r="G193" s="53">
        <v>775.5000000000025</v>
      </c>
      <c r="H193" s="49">
        <v>29.65</v>
      </c>
      <c r="I193" s="50"/>
      <c r="J193" s="53">
        <v>862.00000000000341</v>
      </c>
      <c r="K193" s="49">
        <v>30.15</v>
      </c>
      <c r="L193" s="50"/>
      <c r="M193" s="53">
        <v>953.50000000000148</v>
      </c>
    </row>
    <row r="194" spans="2:13" s="2" customFormat="1" ht="14.1" customHeight="1" x14ac:dyDescent="0.5">
      <c r="B194" s="49">
        <v>28.66</v>
      </c>
      <c r="C194" s="50"/>
      <c r="D194" s="51">
        <v>692.20000000000027</v>
      </c>
      <c r="E194" s="49">
        <v>29.16</v>
      </c>
      <c r="F194" s="50"/>
      <c r="G194" s="53">
        <v>777.20000000000255</v>
      </c>
      <c r="H194" s="49">
        <v>29.66</v>
      </c>
      <c r="I194" s="50"/>
      <c r="J194" s="53">
        <v>863.80000000000337</v>
      </c>
      <c r="K194" s="49">
        <v>30.16</v>
      </c>
      <c r="L194" s="50"/>
      <c r="M194" s="53">
        <v>955.40000000000146</v>
      </c>
    </row>
    <row r="195" spans="2:13" s="2" customFormat="1" ht="14.1" customHeight="1" x14ac:dyDescent="0.5">
      <c r="B195" s="49">
        <v>28.67</v>
      </c>
      <c r="C195" s="50"/>
      <c r="D195" s="51">
        <v>693.90000000000032</v>
      </c>
      <c r="E195" s="49">
        <v>29.17</v>
      </c>
      <c r="F195" s="50"/>
      <c r="G195" s="53">
        <v>778.90000000000259</v>
      </c>
      <c r="H195" s="49">
        <v>29.67</v>
      </c>
      <c r="I195" s="50"/>
      <c r="J195" s="53">
        <v>865.60000000000332</v>
      </c>
      <c r="K195" s="49">
        <v>30.17</v>
      </c>
      <c r="L195" s="50"/>
      <c r="M195" s="53">
        <v>957.30000000000143</v>
      </c>
    </row>
    <row r="196" spans="2:13" s="2" customFormat="1" ht="14.1" customHeight="1" x14ac:dyDescent="0.5">
      <c r="B196" s="49">
        <v>28.68</v>
      </c>
      <c r="C196" s="50"/>
      <c r="D196" s="51">
        <v>695.60000000000036</v>
      </c>
      <c r="E196" s="49">
        <v>29.18</v>
      </c>
      <c r="F196" s="50"/>
      <c r="G196" s="53">
        <v>780.60000000000264</v>
      </c>
      <c r="H196" s="49">
        <v>29.68</v>
      </c>
      <c r="I196" s="50"/>
      <c r="J196" s="53">
        <v>867.40000000000327</v>
      </c>
      <c r="K196" s="49">
        <v>30.18</v>
      </c>
      <c r="L196" s="50"/>
      <c r="M196" s="53">
        <v>959.20000000000141</v>
      </c>
    </row>
    <row r="197" spans="2:13" s="2" customFormat="1" ht="14.1" customHeight="1" x14ac:dyDescent="0.5">
      <c r="B197" s="54">
        <v>28.69</v>
      </c>
      <c r="C197" s="55"/>
      <c r="D197" s="56">
        <v>697.30000000000041</v>
      </c>
      <c r="E197" s="54">
        <v>29.19</v>
      </c>
      <c r="F197" s="55"/>
      <c r="G197" s="58">
        <v>782.30000000000268</v>
      </c>
      <c r="H197" s="54">
        <v>29.69</v>
      </c>
      <c r="I197" s="55"/>
      <c r="J197" s="58">
        <v>869.20000000000323</v>
      </c>
      <c r="K197" s="54">
        <v>30.19</v>
      </c>
      <c r="L197" s="55"/>
      <c r="M197" s="58">
        <v>961.10000000000139</v>
      </c>
    </row>
    <row r="198" spans="2:13" s="2" customFormat="1" ht="14.1" customHeight="1" x14ac:dyDescent="0.5">
      <c r="B198" s="59">
        <v>28.7</v>
      </c>
      <c r="C198" s="60"/>
      <c r="D198" s="61">
        <v>699.00000000000045</v>
      </c>
      <c r="E198" s="59">
        <v>29.2</v>
      </c>
      <c r="F198" s="60"/>
      <c r="G198" s="61">
        <v>784.00000000000273</v>
      </c>
      <c r="H198" s="59">
        <v>29.7</v>
      </c>
      <c r="I198" s="60"/>
      <c r="J198" s="61">
        <v>871.00000000000318</v>
      </c>
      <c r="K198" s="59">
        <v>30.2</v>
      </c>
      <c r="L198" s="60"/>
      <c r="M198" s="61">
        <v>963.00000000000136</v>
      </c>
    </row>
    <row r="199" spans="2:13" s="2" customFormat="1" ht="14.1" customHeight="1" x14ac:dyDescent="0.5">
      <c r="B199" s="63">
        <v>28.71</v>
      </c>
      <c r="C199" s="64"/>
      <c r="D199" s="65">
        <v>700.7000000000005</v>
      </c>
      <c r="E199" s="63">
        <v>29.21</v>
      </c>
      <c r="F199" s="64"/>
      <c r="G199" s="66">
        <v>785.70000000000277</v>
      </c>
      <c r="H199" s="63">
        <v>29.71</v>
      </c>
      <c r="I199" s="64"/>
      <c r="J199" s="66">
        <v>872.80000000000314</v>
      </c>
      <c r="K199" s="63">
        <v>30.21</v>
      </c>
      <c r="L199" s="64"/>
      <c r="M199" s="66">
        <v>964.90000000000134</v>
      </c>
    </row>
    <row r="200" spans="2:13" s="2" customFormat="1" ht="14.1" customHeight="1" x14ac:dyDescent="0.5">
      <c r="B200" s="49">
        <v>28.72</v>
      </c>
      <c r="C200" s="50"/>
      <c r="D200" s="51">
        <v>702.40000000000055</v>
      </c>
      <c r="E200" s="49">
        <v>29.22</v>
      </c>
      <c r="F200" s="50"/>
      <c r="G200" s="53">
        <v>787.40000000000282</v>
      </c>
      <c r="H200" s="49">
        <v>29.72</v>
      </c>
      <c r="I200" s="50"/>
      <c r="J200" s="53">
        <v>874.60000000000309</v>
      </c>
      <c r="K200" s="49">
        <v>30.22</v>
      </c>
      <c r="L200" s="50"/>
      <c r="M200" s="53">
        <v>966.80000000000132</v>
      </c>
    </row>
    <row r="201" spans="2:13" s="2" customFormat="1" ht="14.1" customHeight="1" x14ac:dyDescent="0.5">
      <c r="B201" s="49">
        <v>28.73</v>
      </c>
      <c r="C201" s="50"/>
      <c r="D201" s="51">
        <v>704.10000000000059</v>
      </c>
      <c r="E201" s="49">
        <v>29.23</v>
      </c>
      <c r="F201" s="50"/>
      <c r="G201" s="53">
        <v>789.10000000000286</v>
      </c>
      <c r="H201" s="49">
        <v>29.73</v>
      </c>
      <c r="I201" s="50"/>
      <c r="J201" s="53">
        <v>876.40000000000305</v>
      </c>
      <c r="K201" s="49">
        <v>30.23</v>
      </c>
      <c r="L201" s="50"/>
      <c r="M201" s="53">
        <v>968.7000000000013</v>
      </c>
    </row>
    <row r="202" spans="2:13" s="2" customFormat="1" ht="14.1" customHeight="1" x14ac:dyDescent="0.5">
      <c r="B202" s="49">
        <v>28.74</v>
      </c>
      <c r="C202" s="50"/>
      <c r="D202" s="51">
        <v>705.80000000000064</v>
      </c>
      <c r="E202" s="49">
        <v>29.24</v>
      </c>
      <c r="F202" s="50"/>
      <c r="G202" s="53">
        <v>790.80000000000291</v>
      </c>
      <c r="H202" s="49">
        <v>29.74</v>
      </c>
      <c r="I202" s="50"/>
      <c r="J202" s="53">
        <v>878.200000000003</v>
      </c>
      <c r="K202" s="49">
        <v>30.24</v>
      </c>
      <c r="L202" s="50"/>
      <c r="M202" s="53">
        <v>970.60000000000127</v>
      </c>
    </row>
    <row r="203" spans="2:13" s="2" customFormat="1" ht="14.1" customHeight="1" x14ac:dyDescent="0.5">
      <c r="B203" s="49">
        <v>28.75</v>
      </c>
      <c r="C203" s="50"/>
      <c r="D203" s="51">
        <v>707.50000000000068</v>
      </c>
      <c r="E203" s="49">
        <v>29.25</v>
      </c>
      <c r="F203" s="50"/>
      <c r="G203" s="53">
        <v>792.50000000000296</v>
      </c>
      <c r="H203" s="49">
        <v>29.75</v>
      </c>
      <c r="I203" s="50"/>
      <c r="J203" s="53">
        <v>880.00000000000296</v>
      </c>
      <c r="K203" s="49">
        <v>30.25</v>
      </c>
      <c r="L203" s="50"/>
      <c r="M203" s="53">
        <v>972.50000000000125</v>
      </c>
    </row>
    <row r="204" spans="2:13" s="2" customFormat="1" ht="14.1" customHeight="1" x14ac:dyDescent="0.5">
      <c r="B204" s="49">
        <v>28.76</v>
      </c>
      <c r="C204" s="50"/>
      <c r="D204" s="51">
        <v>709.20000000000073</v>
      </c>
      <c r="E204" s="49">
        <v>29.26</v>
      </c>
      <c r="F204" s="50"/>
      <c r="G204" s="53">
        <v>794.200000000003</v>
      </c>
      <c r="H204" s="49">
        <v>29.76</v>
      </c>
      <c r="I204" s="50"/>
      <c r="J204" s="53">
        <v>881.80000000000291</v>
      </c>
      <c r="K204" s="49">
        <v>30.26</v>
      </c>
      <c r="L204" s="50"/>
      <c r="M204" s="53">
        <v>974.40000000000123</v>
      </c>
    </row>
    <row r="205" spans="2:13" s="2" customFormat="1" ht="14.1" customHeight="1" x14ac:dyDescent="0.5">
      <c r="B205" s="49">
        <v>28.7699999999999</v>
      </c>
      <c r="C205" s="50"/>
      <c r="D205" s="51">
        <v>710.90000000000077</v>
      </c>
      <c r="E205" s="49">
        <v>29.2699999999999</v>
      </c>
      <c r="F205" s="50"/>
      <c r="G205" s="53">
        <v>795.90000000000305</v>
      </c>
      <c r="H205" s="49">
        <v>29.7699999999999</v>
      </c>
      <c r="I205" s="50"/>
      <c r="J205" s="53">
        <v>883.60000000000286</v>
      </c>
      <c r="K205" s="49">
        <v>30.2699999999999</v>
      </c>
      <c r="L205" s="50"/>
      <c r="M205" s="53">
        <v>976.30000000000121</v>
      </c>
    </row>
    <row r="206" spans="2:13" s="2" customFormat="1" ht="14.1" customHeight="1" x14ac:dyDescent="0.5">
      <c r="B206" s="49">
        <v>28.779999999999902</v>
      </c>
      <c r="C206" s="50"/>
      <c r="D206" s="51">
        <v>712.60000000000082</v>
      </c>
      <c r="E206" s="49">
        <v>29.279999999999902</v>
      </c>
      <c r="F206" s="50"/>
      <c r="G206" s="53">
        <v>797.60000000000309</v>
      </c>
      <c r="H206" s="49">
        <v>29.779999999999902</v>
      </c>
      <c r="I206" s="50"/>
      <c r="J206" s="53">
        <v>885.40000000000282</v>
      </c>
      <c r="K206" s="49">
        <v>30.279999999999902</v>
      </c>
      <c r="L206" s="50"/>
      <c r="M206" s="53">
        <v>978.20000000000118</v>
      </c>
    </row>
    <row r="207" spans="2:13" s="2" customFormat="1" ht="14.1" customHeight="1" x14ac:dyDescent="0.5">
      <c r="B207" s="54">
        <v>28.7899999999999</v>
      </c>
      <c r="C207" s="55"/>
      <c r="D207" s="56">
        <v>714.30000000000086</v>
      </c>
      <c r="E207" s="54">
        <v>29.2899999999999</v>
      </c>
      <c r="F207" s="55"/>
      <c r="G207" s="58">
        <v>799.30000000000314</v>
      </c>
      <c r="H207" s="54">
        <v>29.7899999999999</v>
      </c>
      <c r="I207" s="55"/>
      <c r="J207" s="58">
        <v>887.20000000000277</v>
      </c>
      <c r="K207" s="54">
        <v>30.2899999999999</v>
      </c>
      <c r="L207" s="55"/>
      <c r="M207" s="58">
        <v>980.10000000000116</v>
      </c>
    </row>
    <row r="208" spans="2:13" s="2" customFormat="1" ht="14.1" customHeight="1" x14ac:dyDescent="0.5">
      <c r="B208" s="59">
        <v>28.799999999999901</v>
      </c>
      <c r="C208" s="60"/>
      <c r="D208" s="61">
        <v>716.00000000000091</v>
      </c>
      <c r="E208" s="59">
        <v>29.299999999999901</v>
      </c>
      <c r="F208" s="60"/>
      <c r="G208" s="61">
        <v>801.00000000000318</v>
      </c>
      <c r="H208" s="59">
        <v>29.799999999999901</v>
      </c>
      <c r="I208" s="60"/>
      <c r="J208" s="61">
        <v>889.00000000000273</v>
      </c>
      <c r="K208" s="59">
        <v>30.299999999999901</v>
      </c>
      <c r="L208" s="60"/>
      <c r="M208" s="61">
        <v>982.00000000000114</v>
      </c>
    </row>
    <row r="209" spans="2:13" s="2" customFormat="1" ht="14.1" customHeight="1" x14ac:dyDescent="0.5">
      <c r="B209" s="63">
        <v>28.809999999999899</v>
      </c>
      <c r="C209" s="64"/>
      <c r="D209" s="65">
        <v>717.70000000000095</v>
      </c>
      <c r="E209" s="63">
        <v>29.309999999999899</v>
      </c>
      <c r="F209" s="64"/>
      <c r="G209" s="66">
        <v>802.70000000000323</v>
      </c>
      <c r="H209" s="63">
        <v>29.809999999999899</v>
      </c>
      <c r="I209" s="64"/>
      <c r="J209" s="66">
        <v>890.80000000000268</v>
      </c>
      <c r="K209" s="63">
        <v>30.309999999999899</v>
      </c>
      <c r="L209" s="64"/>
      <c r="M209" s="66">
        <v>983.90000000000111</v>
      </c>
    </row>
    <row r="210" spans="2:13" s="2" customFormat="1" ht="14.1" customHeight="1" x14ac:dyDescent="0.5">
      <c r="B210" s="49">
        <v>28.819999999999901</v>
      </c>
      <c r="C210" s="50"/>
      <c r="D210" s="51">
        <v>719.400000000001</v>
      </c>
      <c r="E210" s="49">
        <v>29.319999999999901</v>
      </c>
      <c r="F210" s="50"/>
      <c r="G210" s="53">
        <v>804.40000000000327</v>
      </c>
      <c r="H210" s="49">
        <v>29.819999999999901</v>
      </c>
      <c r="I210" s="50"/>
      <c r="J210" s="53">
        <v>892.60000000000264</v>
      </c>
      <c r="K210" s="49">
        <v>30.319999999999901</v>
      </c>
      <c r="L210" s="50"/>
      <c r="M210" s="53">
        <v>985.80000000000109</v>
      </c>
    </row>
    <row r="211" spans="2:13" s="2" customFormat="1" ht="14.1" customHeight="1" x14ac:dyDescent="0.5">
      <c r="B211" s="49">
        <v>28.829999999999899</v>
      </c>
      <c r="C211" s="50"/>
      <c r="D211" s="51">
        <v>721.10000000000105</v>
      </c>
      <c r="E211" s="49">
        <v>29.329999999999899</v>
      </c>
      <c r="F211" s="50"/>
      <c r="G211" s="53">
        <v>806.10000000000332</v>
      </c>
      <c r="H211" s="49">
        <v>29.829999999999899</v>
      </c>
      <c r="I211" s="50"/>
      <c r="J211" s="53">
        <v>894.40000000000259</v>
      </c>
      <c r="K211" s="49">
        <v>30.329999999999899</v>
      </c>
      <c r="L211" s="50"/>
      <c r="M211" s="53">
        <v>987.70000000000107</v>
      </c>
    </row>
    <row r="212" spans="2:13" s="2" customFormat="1" ht="14.1" customHeight="1" x14ac:dyDescent="0.5">
      <c r="B212" s="49">
        <v>28.8399999999999</v>
      </c>
      <c r="C212" s="50"/>
      <c r="D212" s="51">
        <v>722.80000000000109</v>
      </c>
      <c r="E212" s="49">
        <v>29.3399999999999</v>
      </c>
      <c r="F212" s="50"/>
      <c r="G212" s="53">
        <v>807.80000000000337</v>
      </c>
      <c r="H212" s="49">
        <v>29.8399999999999</v>
      </c>
      <c r="I212" s="50"/>
      <c r="J212" s="53">
        <v>896.20000000000255</v>
      </c>
      <c r="K212" s="49">
        <v>30.3399999999999</v>
      </c>
      <c r="L212" s="50"/>
      <c r="M212" s="53">
        <v>989.60000000000105</v>
      </c>
    </row>
    <row r="213" spans="2:13" s="2" customFormat="1" ht="14.1" customHeight="1" x14ac:dyDescent="0.5">
      <c r="B213" s="49">
        <v>28.849999999999898</v>
      </c>
      <c r="C213" s="50"/>
      <c r="D213" s="51">
        <v>724.50000000000114</v>
      </c>
      <c r="E213" s="49">
        <v>29.349999999999898</v>
      </c>
      <c r="F213" s="50"/>
      <c r="G213" s="53">
        <v>809.50000000000341</v>
      </c>
      <c r="H213" s="49">
        <v>29.849999999999898</v>
      </c>
      <c r="I213" s="50"/>
      <c r="J213" s="53">
        <v>898.0000000000025</v>
      </c>
      <c r="K213" s="49">
        <v>30.349999999999898</v>
      </c>
      <c r="L213" s="50"/>
      <c r="M213" s="53">
        <v>991.50000000000102</v>
      </c>
    </row>
    <row r="214" spans="2:13" s="2" customFormat="1" ht="14.1" customHeight="1" x14ac:dyDescent="0.5">
      <c r="B214" s="49">
        <v>28.8599999999999</v>
      </c>
      <c r="C214" s="50"/>
      <c r="D214" s="51">
        <v>726.20000000000118</v>
      </c>
      <c r="E214" s="49">
        <v>29.3599999999999</v>
      </c>
      <c r="F214" s="50"/>
      <c r="G214" s="53">
        <v>811.20000000000346</v>
      </c>
      <c r="H214" s="49">
        <v>29.8599999999999</v>
      </c>
      <c r="I214" s="50"/>
      <c r="J214" s="53">
        <v>899.80000000000246</v>
      </c>
      <c r="K214" s="49">
        <v>30.3599999999999</v>
      </c>
      <c r="L214" s="50"/>
      <c r="M214" s="53">
        <v>993.400000000001</v>
      </c>
    </row>
    <row r="215" spans="2:13" s="2" customFormat="1" ht="14.1" customHeight="1" x14ac:dyDescent="0.5">
      <c r="B215" s="49">
        <v>28.869999999999902</v>
      </c>
      <c r="C215" s="50"/>
      <c r="D215" s="51">
        <v>727.90000000000123</v>
      </c>
      <c r="E215" s="49">
        <v>29.369999999999902</v>
      </c>
      <c r="F215" s="50"/>
      <c r="G215" s="53">
        <v>812.9000000000035</v>
      </c>
      <c r="H215" s="49">
        <v>29.869999999999902</v>
      </c>
      <c r="I215" s="50"/>
      <c r="J215" s="53">
        <v>901.60000000000241</v>
      </c>
      <c r="K215" s="49">
        <v>30.369999999999902</v>
      </c>
      <c r="L215" s="50"/>
      <c r="M215" s="53">
        <v>995.30000000000098</v>
      </c>
    </row>
    <row r="216" spans="2:13" s="2" customFormat="1" ht="14.1" customHeight="1" x14ac:dyDescent="0.5">
      <c r="B216" s="49">
        <v>28.8799999999999</v>
      </c>
      <c r="C216" s="50"/>
      <c r="D216" s="51">
        <v>729.60000000000127</v>
      </c>
      <c r="E216" s="49">
        <v>29.3799999999999</v>
      </c>
      <c r="F216" s="50"/>
      <c r="G216" s="53">
        <v>814.60000000000355</v>
      </c>
      <c r="H216" s="49">
        <v>29.8799999999999</v>
      </c>
      <c r="I216" s="50"/>
      <c r="J216" s="53">
        <v>903.40000000000236</v>
      </c>
      <c r="K216" s="49">
        <v>30.3799999999999</v>
      </c>
      <c r="L216" s="50"/>
      <c r="M216" s="53">
        <v>997.20000000000095</v>
      </c>
    </row>
    <row r="217" spans="2:13" s="2" customFormat="1" ht="14.1" customHeight="1" x14ac:dyDescent="0.5">
      <c r="B217" s="54">
        <v>28.889999999999901</v>
      </c>
      <c r="C217" s="55"/>
      <c r="D217" s="56">
        <v>731.30000000000132</v>
      </c>
      <c r="E217" s="54">
        <v>29.389999999999901</v>
      </c>
      <c r="F217" s="55"/>
      <c r="G217" s="58">
        <v>816.30000000000359</v>
      </c>
      <c r="H217" s="54">
        <v>29.889999999999901</v>
      </c>
      <c r="I217" s="55"/>
      <c r="J217" s="58">
        <v>905.20000000000232</v>
      </c>
      <c r="K217" s="54">
        <v>30.389999999999901</v>
      </c>
      <c r="L217" s="55"/>
      <c r="M217" s="58">
        <v>999.10000000000093</v>
      </c>
    </row>
    <row r="218" spans="2:13" s="2" customFormat="1" ht="14.1" customHeight="1" x14ac:dyDescent="0.5">
      <c r="B218" s="59">
        <v>28.899999999999899</v>
      </c>
      <c r="C218" s="60"/>
      <c r="D218" s="61">
        <v>733.00000000000136</v>
      </c>
      <c r="E218" s="59">
        <v>29.399999999999899</v>
      </c>
      <c r="F218" s="60"/>
      <c r="G218" s="61">
        <v>818.00000000000364</v>
      </c>
      <c r="H218" s="59">
        <v>29.899999999999899</v>
      </c>
      <c r="I218" s="60"/>
      <c r="J218" s="61">
        <v>907.00000000000227</v>
      </c>
      <c r="K218" s="59">
        <v>30.399999999999899</v>
      </c>
      <c r="L218" s="60"/>
      <c r="M218" s="61">
        <v>1001.0000000000009</v>
      </c>
    </row>
    <row r="219" spans="2:13" s="2" customFormat="1" ht="14.1" customHeight="1" x14ac:dyDescent="0.5">
      <c r="B219" s="70">
        <v>28.909999999999901</v>
      </c>
      <c r="C219" s="71"/>
      <c r="D219" s="72">
        <v>734.70000000000141</v>
      </c>
      <c r="E219" s="70">
        <v>29.409999999999901</v>
      </c>
      <c r="F219" s="71"/>
      <c r="G219" s="72">
        <v>819.70000000000368</v>
      </c>
      <c r="H219" s="70">
        <v>29.909999999999901</v>
      </c>
      <c r="I219" s="71"/>
      <c r="J219" s="72">
        <v>908.80000000000223</v>
      </c>
      <c r="K219" s="70">
        <v>30.409999999999901</v>
      </c>
      <c r="L219" s="71"/>
      <c r="M219" s="79">
        <v>1002.9000000000009</v>
      </c>
    </row>
    <row r="220" spans="2:13" s="2" customFormat="1" ht="14.1" customHeight="1" x14ac:dyDescent="0.5">
      <c r="B220" s="73">
        <v>28.919999999999899</v>
      </c>
      <c r="C220" s="74"/>
      <c r="D220" s="75">
        <v>736.40000000000146</v>
      </c>
      <c r="E220" s="73">
        <v>29.419999999999899</v>
      </c>
      <c r="F220" s="74"/>
      <c r="G220" s="75">
        <v>821.40000000000373</v>
      </c>
      <c r="H220" s="73">
        <v>29.919999999999899</v>
      </c>
      <c r="I220" s="74"/>
      <c r="J220" s="75">
        <v>910.60000000000218</v>
      </c>
      <c r="K220" s="73">
        <v>30.419999999999899</v>
      </c>
      <c r="L220" s="74"/>
      <c r="M220" s="51">
        <v>1004.8000000000009</v>
      </c>
    </row>
    <row r="221" spans="2:13" s="2" customFormat="1" ht="14.1" customHeight="1" x14ac:dyDescent="0.5">
      <c r="B221" s="73">
        <v>28.9299999999999</v>
      </c>
      <c r="C221" s="74"/>
      <c r="D221" s="75">
        <v>738.1000000000015</v>
      </c>
      <c r="E221" s="73">
        <v>29.4299999999999</v>
      </c>
      <c r="F221" s="74"/>
      <c r="G221" s="75">
        <v>823.10000000000377</v>
      </c>
      <c r="H221" s="73">
        <v>29.9299999999999</v>
      </c>
      <c r="I221" s="74"/>
      <c r="J221" s="75">
        <v>912.40000000000214</v>
      </c>
      <c r="K221" s="73">
        <v>30.4299999999999</v>
      </c>
      <c r="L221" s="74"/>
      <c r="M221" s="51">
        <v>1006.7000000000008</v>
      </c>
    </row>
    <row r="222" spans="2:13" s="2" customFormat="1" ht="14.1" customHeight="1" x14ac:dyDescent="0.5">
      <c r="B222" s="73">
        <v>28.939999999999898</v>
      </c>
      <c r="C222" s="74"/>
      <c r="D222" s="75">
        <v>739.80000000000155</v>
      </c>
      <c r="E222" s="73">
        <v>29.439999999999898</v>
      </c>
      <c r="F222" s="74"/>
      <c r="G222" s="75">
        <v>824.80000000000382</v>
      </c>
      <c r="H222" s="73">
        <v>29.939999999999898</v>
      </c>
      <c r="I222" s="74"/>
      <c r="J222" s="75">
        <v>914.20000000000209</v>
      </c>
      <c r="K222" s="73">
        <v>30.439999999999898</v>
      </c>
      <c r="L222" s="74"/>
      <c r="M222" s="51">
        <v>1008.6000000000008</v>
      </c>
    </row>
    <row r="223" spans="2:13" s="2" customFormat="1" ht="14.1" customHeight="1" x14ac:dyDescent="0.5">
      <c r="B223" s="73">
        <v>28.9499999999999</v>
      </c>
      <c r="C223" s="74"/>
      <c r="D223" s="75">
        <v>741.50000000000159</v>
      </c>
      <c r="E223" s="73">
        <v>29.4499999999999</v>
      </c>
      <c r="F223" s="74"/>
      <c r="G223" s="75">
        <v>826.50000000000387</v>
      </c>
      <c r="H223" s="73">
        <v>29.9499999999999</v>
      </c>
      <c r="I223" s="74"/>
      <c r="J223" s="75">
        <v>916.00000000000205</v>
      </c>
      <c r="K223" s="73">
        <v>30.4499999999999</v>
      </c>
      <c r="L223" s="74"/>
      <c r="M223" s="51">
        <v>1010.5000000000008</v>
      </c>
    </row>
    <row r="224" spans="2:13" s="2" customFormat="1" ht="14.1" customHeight="1" x14ac:dyDescent="0.5">
      <c r="B224" s="73">
        <v>28.959999999999901</v>
      </c>
      <c r="C224" s="74"/>
      <c r="D224" s="75">
        <v>743.20000000000164</v>
      </c>
      <c r="E224" s="73">
        <v>29.459999999999901</v>
      </c>
      <c r="F224" s="74"/>
      <c r="G224" s="75">
        <v>828.20000000000391</v>
      </c>
      <c r="H224" s="73">
        <v>29.959999999999901</v>
      </c>
      <c r="I224" s="74"/>
      <c r="J224" s="75">
        <v>917.800000000002</v>
      </c>
      <c r="K224" s="73">
        <v>30.459999999999901</v>
      </c>
      <c r="L224" s="74"/>
      <c r="M224" s="51">
        <v>1012.4000000000008</v>
      </c>
    </row>
    <row r="225" spans="2:13" s="2" customFormat="1" ht="14.1" customHeight="1" x14ac:dyDescent="0.5">
      <c r="B225" s="73">
        <v>28.969999999999899</v>
      </c>
      <c r="C225" s="74"/>
      <c r="D225" s="75">
        <v>744.90000000000168</v>
      </c>
      <c r="E225" s="73">
        <v>29.469999999999899</v>
      </c>
      <c r="F225" s="74"/>
      <c r="G225" s="75">
        <v>829.90000000000396</v>
      </c>
      <c r="H225" s="73">
        <v>29.969999999999899</v>
      </c>
      <c r="I225" s="74"/>
      <c r="J225" s="75">
        <v>919.60000000000196</v>
      </c>
      <c r="K225" s="73">
        <v>30.469999999999899</v>
      </c>
      <c r="L225" s="74"/>
      <c r="M225" s="51">
        <v>1014.3000000000008</v>
      </c>
    </row>
    <row r="226" spans="2:13" s="2" customFormat="1" ht="14.1" customHeight="1" x14ac:dyDescent="0.5">
      <c r="B226" s="73">
        <v>28.979999999999901</v>
      </c>
      <c r="C226" s="74"/>
      <c r="D226" s="75">
        <v>746.60000000000173</v>
      </c>
      <c r="E226" s="73">
        <v>29.479999999999901</v>
      </c>
      <c r="F226" s="74"/>
      <c r="G226" s="75">
        <v>831.600000000004</v>
      </c>
      <c r="H226" s="73">
        <v>29.979999999999901</v>
      </c>
      <c r="I226" s="74"/>
      <c r="J226" s="75">
        <v>921.40000000000191</v>
      </c>
      <c r="K226" s="73">
        <v>30.479999999999901</v>
      </c>
      <c r="L226" s="74"/>
      <c r="M226" s="51">
        <v>1016.2000000000007</v>
      </c>
    </row>
    <row r="227" spans="2:13" s="2" customFormat="1" ht="14.1" customHeight="1" thickBot="1" x14ac:dyDescent="0.55000000000000004">
      <c r="B227" s="76">
        <v>28.989999999999899</v>
      </c>
      <c r="C227" s="77"/>
      <c r="D227" s="78">
        <v>748.30000000000177</v>
      </c>
      <c r="E227" s="76">
        <v>29.489999999999899</v>
      </c>
      <c r="F227" s="77"/>
      <c r="G227" s="78">
        <v>833.30000000000405</v>
      </c>
      <c r="H227" s="76">
        <v>29.989999999999899</v>
      </c>
      <c r="I227" s="77"/>
      <c r="J227" s="78">
        <v>923.20000000000186</v>
      </c>
      <c r="K227" s="76">
        <v>30.489999999999899</v>
      </c>
      <c r="L227" s="77"/>
      <c r="M227" s="69">
        <v>1018.1000000000007</v>
      </c>
    </row>
    <row r="228" spans="2:13" s="2" customFormat="1" ht="15" hidden="1" customHeight="1" x14ac:dyDescent="0.5">
      <c r="B228" s="18">
        <v>18.480000000000334</v>
      </c>
      <c r="C228" s="11"/>
      <c r="D228" s="30">
        <v>987.76000000000215</v>
      </c>
      <c r="E228" s="18">
        <v>18.980000000000413</v>
      </c>
      <c r="F228" s="11"/>
      <c r="G228" s="30">
        <v>1095.6800000000044</v>
      </c>
      <c r="H228" s="18">
        <v>19.480000000000491</v>
      </c>
      <c r="I228" s="11"/>
      <c r="J228" s="30">
        <v>1209.4400000000032</v>
      </c>
      <c r="K228" s="18">
        <v>19.980000000000569</v>
      </c>
      <c r="L228" s="11"/>
      <c r="M228" s="40">
        <v>1327.2799999999984</v>
      </c>
    </row>
    <row r="229" spans="2:13" s="2" customFormat="1" ht="15" hidden="1" customHeight="1" x14ac:dyDescent="0.5">
      <c r="B229" s="19">
        <v>18.490000000000336</v>
      </c>
      <c r="C229" s="12"/>
      <c r="D229" s="31">
        <v>989.88000000000216</v>
      </c>
      <c r="E229" s="19">
        <v>18.990000000000414</v>
      </c>
      <c r="F229" s="12"/>
      <c r="G229" s="31">
        <v>1097.8400000000045</v>
      </c>
      <c r="H229" s="19">
        <v>19.490000000000492</v>
      </c>
      <c r="I229" s="12"/>
      <c r="J229" s="31">
        <v>1211.7200000000032</v>
      </c>
      <c r="K229" s="19">
        <v>19.99000000000057</v>
      </c>
      <c r="L229" s="12"/>
      <c r="M229" s="41">
        <v>1329.6399999999983</v>
      </c>
    </row>
    <row r="230" spans="2:13" s="2" customFormat="1" ht="18" hidden="1" customHeight="1" x14ac:dyDescent="0.5">
      <c r="B230" s="97" t="e">
        <f>#REF!</f>
        <v>#REF!</v>
      </c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</row>
    <row r="231" spans="2:13" s="2" customFormat="1" ht="20.100000000000001" hidden="1" customHeight="1" x14ac:dyDescent="0.5"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</row>
    <row r="232" spans="2:13" s="2" customFormat="1" ht="20.100000000000001" hidden="1" customHeight="1" x14ac:dyDescent="0.5">
      <c r="B232" s="28" t="s">
        <v>0</v>
      </c>
      <c r="C232" s="13" t="s">
        <v>0</v>
      </c>
      <c r="D232" s="32" t="s">
        <v>5</v>
      </c>
      <c r="E232" s="20" t="s">
        <v>0</v>
      </c>
      <c r="F232" s="13" t="s">
        <v>0</v>
      </c>
      <c r="G232" s="32" t="s">
        <v>5</v>
      </c>
      <c r="H232" s="20" t="s">
        <v>0</v>
      </c>
      <c r="I232" s="13" t="s">
        <v>0</v>
      </c>
      <c r="J232" s="32" t="s">
        <v>5</v>
      </c>
      <c r="K232" s="20" t="s">
        <v>0</v>
      </c>
      <c r="L232" s="13" t="s">
        <v>0</v>
      </c>
      <c r="M232" s="32" t="s">
        <v>5</v>
      </c>
    </row>
    <row r="233" spans="2:13" s="2" customFormat="1" ht="20.100000000000001" hidden="1" customHeight="1" x14ac:dyDescent="0.5">
      <c r="B233" s="29" t="s">
        <v>1</v>
      </c>
      <c r="C233" s="14" t="s">
        <v>2</v>
      </c>
      <c r="D233" s="33" t="s">
        <v>6</v>
      </c>
      <c r="E233" s="21" t="s">
        <v>1</v>
      </c>
      <c r="F233" s="14" t="s">
        <v>2</v>
      </c>
      <c r="G233" s="33" t="s">
        <v>6</v>
      </c>
      <c r="H233" s="21" t="s">
        <v>1</v>
      </c>
      <c r="I233" s="14" t="s">
        <v>2</v>
      </c>
      <c r="J233" s="33" t="s">
        <v>6</v>
      </c>
      <c r="K233" s="21" t="s">
        <v>1</v>
      </c>
      <c r="L233" s="14" t="s">
        <v>2</v>
      </c>
      <c r="M233" s="33" t="s">
        <v>6</v>
      </c>
    </row>
    <row r="234" spans="2:13" s="2" customFormat="1" ht="15" hidden="1" customHeight="1" x14ac:dyDescent="0.5">
      <c r="B234" s="22">
        <f>+K226+0.01</f>
        <v>30.489999999999903</v>
      </c>
      <c r="C234" s="15"/>
      <c r="D234" s="34" t="e">
        <f>+M227+#REF!/10</f>
        <v>#REF!</v>
      </c>
      <c r="E234" s="22">
        <f>+B283+0.01</f>
        <v>30.989999999999981</v>
      </c>
      <c r="F234" s="15"/>
      <c r="G234" s="34" t="e">
        <f>+D283+#REF!/10</f>
        <v>#REF!</v>
      </c>
      <c r="H234" s="22">
        <f>+E283+0.01</f>
        <v>31.490000000000059</v>
      </c>
      <c r="I234" s="15"/>
      <c r="J234" s="34" t="e">
        <f>+G283+#REF!/10</f>
        <v>#REF!</v>
      </c>
      <c r="K234" s="22">
        <f>+H283+0.01</f>
        <v>31.990000000000137</v>
      </c>
      <c r="L234" s="15"/>
      <c r="M234" s="34" t="e">
        <f>+J283+#REF!/10</f>
        <v>#REF!</v>
      </c>
    </row>
    <row r="235" spans="2:13" s="2" customFormat="1" ht="15" hidden="1" customHeight="1" x14ac:dyDescent="0.5">
      <c r="B235" s="23">
        <f t="shared" ref="B235:B283" si="0">+B234+0.01</f>
        <v>30.499999999999904</v>
      </c>
      <c r="C235" s="16"/>
      <c r="D235" s="35" t="e">
        <f>+D234+#REF!/10</f>
        <v>#REF!</v>
      </c>
      <c r="E235" s="23">
        <f t="shared" ref="E235:E283" si="1">+E234+0.01</f>
        <v>30.999999999999982</v>
      </c>
      <c r="F235" s="16"/>
      <c r="G235" s="35" t="e">
        <f>+G234+#REF!/10</f>
        <v>#REF!</v>
      </c>
      <c r="H235" s="23">
        <f t="shared" ref="H235:H283" si="2">+H234+0.01</f>
        <v>31.50000000000006</v>
      </c>
      <c r="I235" s="16"/>
      <c r="J235" s="35" t="e">
        <f>+J234+#REF!/10</f>
        <v>#REF!</v>
      </c>
      <c r="K235" s="23">
        <f t="shared" ref="K235:K283" si="3">+K234+0.01</f>
        <v>32.000000000000135</v>
      </c>
      <c r="L235" s="16"/>
      <c r="M235" s="35" t="e">
        <f>+M234+#REF!/10</f>
        <v>#REF!</v>
      </c>
    </row>
    <row r="236" spans="2:13" s="2" customFormat="1" ht="15" hidden="1" customHeight="1" x14ac:dyDescent="0.5">
      <c r="B236" s="23">
        <f t="shared" si="0"/>
        <v>30.509999999999906</v>
      </c>
      <c r="C236" s="16"/>
      <c r="D236" s="35" t="e">
        <f>+D235+#REF!/10</f>
        <v>#REF!</v>
      </c>
      <c r="E236" s="23">
        <f t="shared" si="1"/>
        <v>31.009999999999984</v>
      </c>
      <c r="F236" s="16"/>
      <c r="G236" s="35" t="e">
        <f>+G235+#REF!/10</f>
        <v>#REF!</v>
      </c>
      <c r="H236" s="23">
        <f t="shared" si="2"/>
        <v>31.510000000000062</v>
      </c>
      <c r="I236" s="16"/>
      <c r="J236" s="35" t="e">
        <f>+J235+#REF!/10</f>
        <v>#REF!</v>
      </c>
      <c r="K236" s="23">
        <f t="shared" si="3"/>
        <v>32.010000000000133</v>
      </c>
      <c r="L236" s="16"/>
      <c r="M236" s="35" t="e">
        <f>+M235+#REF!/10</f>
        <v>#REF!</v>
      </c>
    </row>
    <row r="237" spans="2:13" s="2" customFormat="1" ht="15" hidden="1" customHeight="1" x14ac:dyDescent="0.5">
      <c r="B237" s="23">
        <f t="shared" si="0"/>
        <v>30.519999999999907</v>
      </c>
      <c r="C237" s="16"/>
      <c r="D237" s="35" t="e">
        <f>+D236+#REF!/10</f>
        <v>#REF!</v>
      </c>
      <c r="E237" s="23">
        <f t="shared" si="1"/>
        <v>31.019999999999985</v>
      </c>
      <c r="F237" s="16"/>
      <c r="G237" s="35" t="e">
        <f>+G236+#REF!/10</f>
        <v>#REF!</v>
      </c>
      <c r="H237" s="23">
        <f t="shared" si="2"/>
        <v>31.520000000000064</v>
      </c>
      <c r="I237" s="16"/>
      <c r="J237" s="35" t="e">
        <f>+J236+#REF!/10</f>
        <v>#REF!</v>
      </c>
      <c r="K237" s="23">
        <f t="shared" si="3"/>
        <v>32.020000000000131</v>
      </c>
      <c r="L237" s="16"/>
      <c r="M237" s="35" t="e">
        <f>+M236+#REF!/10</f>
        <v>#REF!</v>
      </c>
    </row>
    <row r="238" spans="2:13" s="2" customFormat="1" ht="15" hidden="1" customHeight="1" x14ac:dyDescent="0.5">
      <c r="B238" s="23">
        <f t="shared" si="0"/>
        <v>30.529999999999909</v>
      </c>
      <c r="C238" s="16"/>
      <c r="D238" s="35" t="e">
        <f>+D237+#REF!/10</f>
        <v>#REF!</v>
      </c>
      <c r="E238" s="23">
        <f t="shared" si="1"/>
        <v>31.029999999999987</v>
      </c>
      <c r="F238" s="16"/>
      <c r="G238" s="35" t="e">
        <f>+G237+#REF!/10</f>
        <v>#REF!</v>
      </c>
      <c r="H238" s="23">
        <f t="shared" si="2"/>
        <v>31.530000000000065</v>
      </c>
      <c r="I238" s="16"/>
      <c r="J238" s="35" t="e">
        <f>+J237+#REF!/10</f>
        <v>#REF!</v>
      </c>
      <c r="K238" s="23">
        <f t="shared" si="3"/>
        <v>32.030000000000129</v>
      </c>
      <c r="L238" s="16"/>
      <c r="M238" s="35" t="e">
        <f>+M237+#REF!/10</f>
        <v>#REF!</v>
      </c>
    </row>
    <row r="239" spans="2:13" s="2" customFormat="1" ht="15" hidden="1" customHeight="1" x14ac:dyDescent="0.5">
      <c r="B239" s="23">
        <f t="shared" si="0"/>
        <v>30.53999999999991</v>
      </c>
      <c r="C239" s="16"/>
      <c r="D239" s="35" t="e">
        <f>+D238+#REF!/10</f>
        <v>#REF!</v>
      </c>
      <c r="E239" s="23">
        <f t="shared" si="1"/>
        <v>31.039999999999988</v>
      </c>
      <c r="F239" s="16"/>
      <c r="G239" s="35" t="e">
        <f>+G238+#REF!/10</f>
        <v>#REF!</v>
      </c>
      <c r="H239" s="23">
        <f t="shared" si="2"/>
        <v>31.540000000000067</v>
      </c>
      <c r="I239" s="16"/>
      <c r="J239" s="35" t="e">
        <f>+J238+#REF!/10</f>
        <v>#REF!</v>
      </c>
      <c r="K239" s="23">
        <f t="shared" si="3"/>
        <v>32.040000000000127</v>
      </c>
      <c r="L239" s="16"/>
      <c r="M239" s="35" t="e">
        <f>+M238+#REF!/10</f>
        <v>#REF!</v>
      </c>
    </row>
    <row r="240" spans="2:13" s="2" customFormat="1" ht="15" hidden="1" customHeight="1" x14ac:dyDescent="0.5">
      <c r="B240" s="23">
        <f t="shared" si="0"/>
        <v>30.549999999999912</v>
      </c>
      <c r="C240" s="16"/>
      <c r="D240" s="35" t="e">
        <f>+D239+#REF!/10</f>
        <v>#REF!</v>
      </c>
      <c r="E240" s="23">
        <f t="shared" si="1"/>
        <v>31.04999999999999</v>
      </c>
      <c r="F240" s="16"/>
      <c r="G240" s="35" t="e">
        <f>+G239+#REF!/10</f>
        <v>#REF!</v>
      </c>
      <c r="H240" s="23">
        <f t="shared" si="2"/>
        <v>31.550000000000068</v>
      </c>
      <c r="I240" s="16"/>
      <c r="J240" s="35" t="e">
        <f>+J239+#REF!/10</f>
        <v>#REF!</v>
      </c>
      <c r="K240" s="23">
        <f t="shared" si="3"/>
        <v>32.050000000000125</v>
      </c>
      <c r="L240" s="16"/>
      <c r="M240" s="35" t="e">
        <f>+M239+#REF!/10</f>
        <v>#REF!</v>
      </c>
    </row>
    <row r="241" spans="2:13" s="2" customFormat="1" ht="15" hidden="1" customHeight="1" x14ac:dyDescent="0.5">
      <c r="B241" s="23">
        <f t="shared" si="0"/>
        <v>30.559999999999913</v>
      </c>
      <c r="C241" s="16"/>
      <c r="D241" s="35" t="e">
        <f>+D240+#REF!/10</f>
        <v>#REF!</v>
      </c>
      <c r="E241" s="23">
        <f t="shared" si="1"/>
        <v>31.059999999999992</v>
      </c>
      <c r="F241" s="16"/>
      <c r="G241" s="35" t="e">
        <f>+G240+#REF!/10</f>
        <v>#REF!</v>
      </c>
      <c r="H241" s="23">
        <f t="shared" si="2"/>
        <v>31.56000000000007</v>
      </c>
      <c r="I241" s="16"/>
      <c r="J241" s="35" t="e">
        <f>+J240+#REF!/10</f>
        <v>#REF!</v>
      </c>
      <c r="K241" s="23">
        <f t="shared" si="3"/>
        <v>32.060000000000123</v>
      </c>
      <c r="L241" s="16"/>
      <c r="M241" s="35" t="e">
        <f>+M240+#REF!/10</f>
        <v>#REF!</v>
      </c>
    </row>
    <row r="242" spans="2:13" s="2" customFormat="1" ht="15" hidden="1" customHeight="1" x14ac:dyDescent="0.5">
      <c r="B242" s="23">
        <f t="shared" si="0"/>
        <v>30.569999999999915</v>
      </c>
      <c r="C242" s="16"/>
      <c r="D242" s="35" t="e">
        <f>+D241+#REF!/10</f>
        <v>#REF!</v>
      </c>
      <c r="E242" s="23">
        <f t="shared" si="1"/>
        <v>31.069999999999993</v>
      </c>
      <c r="F242" s="16"/>
      <c r="G242" s="35" t="e">
        <f>+G241+#REF!/10</f>
        <v>#REF!</v>
      </c>
      <c r="H242" s="23">
        <f t="shared" si="2"/>
        <v>31.570000000000071</v>
      </c>
      <c r="I242" s="16"/>
      <c r="J242" s="35" t="e">
        <f>+J241+#REF!/10</f>
        <v>#REF!</v>
      </c>
      <c r="K242" s="23">
        <f t="shared" si="3"/>
        <v>32.070000000000121</v>
      </c>
      <c r="L242" s="16"/>
      <c r="M242" s="35" t="e">
        <f>+M241+#REF!/10</f>
        <v>#REF!</v>
      </c>
    </row>
    <row r="243" spans="2:13" s="2" customFormat="1" ht="15" hidden="1" customHeight="1" x14ac:dyDescent="0.5">
      <c r="B243" s="23">
        <f t="shared" si="0"/>
        <v>30.579999999999917</v>
      </c>
      <c r="C243" s="16"/>
      <c r="D243" s="35" t="e">
        <f>+D242+#REF!/10</f>
        <v>#REF!</v>
      </c>
      <c r="E243" s="23">
        <f t="shared" si="1"/>
        <v>31.079999999999995</v>
      </c>
      <c r="F243" s="16"/>
      <c r="G243" s="35" t="e">
        <f>+G242+#REF!/10</f>
        <v>#REF!</v>
      </c>
      <c r="H243" s="23">
        <f t="shared" si="2"/>
        <v>31.580000000000073</v>
      </c>
      <c r="I243" s="16"/>
      <c r="J243" s="35" t="e">
        <f>+J242+#REF!/10</f>
        <v>#REF!</v>
      </c>
      <c r="K243" s="23">
        <f t="shared" si="3"/>
        <v>32.080000000000119</v>
      </c>
      <c r="L243" s="16"/>
      <c r="M243" s="35" t="e">
        <f>+M242+#REF!/10</f>
        <v>#REF!</v>
      </c>
    </row>
    <row r="244" spans="2:13" s="2" customFormat="1" ht="15" hidden="1" customHeight="1" x14ac:dyDescent="0.5">
      <c r="B244" s="23">
        <f t="shared" si="0"/>
        <v>30.589999999999918</v>
      </c>
      <c r="C244" s="16"/>
      <c r="D244" s="35" t="e">
        <f>+D243+#REF!/10</f>
        <v>#REF!</v>
      </c>
      <c r="E244" s="23">
        <f t="shared" si="1"/>
        <v>31.089999999999996</v>
      </c>
      <c r="F244" s="16"/>
      <c r="G244" s="35" t="e">
        <f>+G243+#REF!/10</f>
        <v>#REF!</v>
      </c>
      <c r="H244" s="23">
        <f t="shared" si="2"/>
        <v>31.590000000000074</v>
      </c>
      <c r="I244" s="16"/>
      <c r="J244" s="35" t="e">
        <f>+J243+#REF!/10</f>
        <v>#REF!</v>
      </c>
      <c r="K244" s="23">
        <f t="shared" si="3"/>
        <v>32.090000000000117</v>
      </c>
      <c r="L244" s="16"/>
      <c r="M244" s="35" t="e">
        <f>+M243+#REF!/10</f>
        <v>#REF!</v>
      </c>
    </row>
    <row r="245" spans="2:13" s="2" customFormat="1" ht="15" hidden="1" customHeight="1" x14ac:dyDescent="0.5">
      <c r="B245" s="23">
        <f t="shared" si="0"/>
        <v>30.59999999999992</v>
      </c>
      <c r="C245" s="16"/>
      <c r="D245" s="35" t="e">
        <f>+D244+#REF!/10</f>
        <v>#REF!</v>
      </c>
      <c r="E245" s="23">
        <f t="shared" si="1"/>
        <v>31.099999999999998</v>
      </c>
      <c r="F245" s="16"/>
      <c r="G245" s="35" t="e">
        <f>+G244+#REF!/10</f>
        <v>#REF!</v>
      </c>
      <c r="H245" s="23">
        <f t="shared" si="2"/>
        <v>31.600000000000076</v>
      </c>
      <c r="I245" s="16"/>
      <c r="J245" s="35" t="e">
        <f>+J244+#REF!/10</f>
        <v>#REF!</v>
      </c>
      <c r="K245" s="23">
        <f t="shared" si="3"/>
        <v>32.100000000000115</v>
      </c>
      <c r="L245" s="16"/>
      <c r="M245" s="35" t="e">
        <f>+M244+#REF!/10</f>
        <v>#REF!</v>
      </c>
    </row>
    <row r="246" spans="2:13" s="2" customFormat="1" ht="15" hidden="1" customHeight="1" x14ac:dyDescent="0.5">
      <c r="B246" s="23">
        <f t="shared" si="0"/>
        <v>30.609999999999921</v>
      </c>
      <c r="C246" s="16"/>
      <c r="D246" s="35" t="e">
        <f>+D245+#REF!/10</f>
        <v>#REF!</v>
      </c>
      <c r="E246" s="23">
        <f t="shared" si="1"/>
        <v>31.11</v>
      </c>
      <c r="F246" s="16"/>
      <c r="G246" s="35" t="e">
        <f>+G245+#REF!/10</f>
        <v>#REF!</v>
      </c>
      <c r="H246" s="23">
        <f t="shared" si="2"/>
        <v>31.610000000000078</v>
      </c>
      <c r="I246" s="16"/>
      <c r="J246" s="35" t="e">
        <f>+J245+#REF!/10</f>
        <v>#REF!</v>
      </c>
      <c r="K246" s="23">
        <f t="shared" si="3"/>
        <v>32.110000000000113</v>
      </c>
      <c r="L246" s="16"/>
      <c r="M246" s="35" t="e">
        <f>+M245+#REF!/10</f>
        <v>#REF!</v>
      </c>
    </row>
    <row r="247" spans="2:13" s="2" customFormat="1" ht="15" hidden="1" customHeight="1" x14ac:dyDescent="0.5">
      <c r="B247" s="23">
        <f t="shared" si="0"/>
        <v>30.619999999999923</v>
      </c>
      <c r="C247" s="16"/>
      <c r="D247" s="35" t="e">
        <f>+D246+#REF!/10</f>
        <v>#REF!</v>
      </c>
      <c r="E247" s="23">
        <f t="shared" si="1"/>
        <v>31.12</v>
      </c>
      <c r="F247" s="16"/>
      <c r="G247" s="35" t="e">
        <f>+G246+#REF!/10</f>
        <v>#REF!</v>
      </c>
      <c r="H247" s="23">
        <f t="shared" si="2"/>
        <v>31.620000000000079</v>
      </c>
      <c r="I247" s="16"/>
      <c r="J247" s="35" t="e">
        <f>+J246+#REF!/10</f>
        <v>#REF!</v>
      </c>
      <c r="K247" s="23">
        <f t="shared" si="3"/>
        <v>32.120000000000111</v>
      </c>
      <c r="L247" s="16"/>
      <c r="M247" s="35" t="e">
        <f>+M246+#REF!/10</f>
        <v>#REF!</v>
      </c>
    </row>
    <row r="248" spans="2:13" s="2" customFormat="1" ht="15" hidden="1" customHeight="1" x14ac:dyDescent="0.5">
      <c r="B248" s="23">
        <f t="shared" si="0"/>
        <v>30.629999999999924</v>
      </c>
      <c r="C248" s="16"/>
      <c r="D248" s="35" t="e">
        <f>+D247+#REF!/10</f>
        <v>#REF!</v>
      </c>
      <c r="E248" s="23">
        <f t="shared" si="1"/>
        <v>31.130000000000003</v>
      </c>
      <c r="F248" s="16"/>
      <c r="G248" s="35" t="e">
        <f>+G247+#REF!/10</f>
        <v>#REF!</v>
      </c>
      <c r="H248" s="23">
        <f t="shared" si="2"/>
        <v>31.630000000000081</v>
      </c>
      <c r="I248" s="16"/>
      <c r="J248" s="35" t="e">
        <f>+J247+#REF!/10</f>
        <v>#REF!</v>
      </c>
      <c r="K248" s="23">
        <f t="shared" si="3"/>
        <v>32.130000000000109</v>
      </c>
      <c r="L248" s="16"/>
      <c r="M248" s="35" t="e">
        <f>+M247+#REF!/10</f>
        <v>#REF!</v>
      </c>
    </row>
    <row r="249" spans="2:13" s="2" customFormat="1" ht="15" hidden="1" customHeight="1" x14ac:dyDescent="0.5">
      <c r="B249" s="23">
        <f t="shared" si="0"/>
        <v>30.639999999999926</v>
      </c>
      <c r="C249" s="16"/>
      <c r="D249" s="35" t="e">
        <f>+D248+#REF!/10</f>
        <v>#REF!</v>
      </c>
      <c r="E249" s="23">
        <f t="shared" si="1"/>
        <v>31.140000000000004</v>
      </c>
      <c r="F249" s="16"/>
      <c r="G249" s="35" t="e">
        <f>+G248+#REF!/10</f>
        <v>#REF!</v>
      </c>
      <c r="H249" s="23">
        <f t="shared" si="2"/>
        <v>31.640000000000082</v>
      </c>
      <c r="I249" s="16"/>
      <c r="J249" s="35" t="e">
        <f>+J248+#REF!/10</f>
        <v>#REF!</v>
      </c>
      <c r="K249" s="23">
        <f t="shared" si="3"/>
        <v>32.140000000000107</v>
      </c>
      <c r="L249" s="16"/>
      <c r="M249" s="35" t="e">
        <f>+M248+#REF!/10</f>
        <v>#REF!</v>
      </c>
    </row>
    <row r="250" spans="2:13" s="2" customFormat="1" ht="15" hidden="1" customHeight="1" x14ac:dyDescent="0.5">
      <c r="B250" s="23">
        <f t="shared" si="0"/>
        <v>30.649999999999928</v>
      </c>
      <c r="C250" s="16"/>
      <c r="D250" s="35" t="e">
        <f>+D249+#REF!/10</f>
        <v>#REF!</v>
      </c>
      <c r="E250" s="23">
        <f t="shared" si="1"/>
        <v>31.150000000000006</v>
      </c>
      <c r="F250" s="16"/>
      <c r="G250" s="35" t="e">
        <f>+G249+#REF!/10</f>
        <v>#REF!</v>
      </c>
      <c r="H250" s="23">
        <f t="shared" si="2"/>
        <v>31.650000000000084</v>
      </c>
      <c r="I250" s="16"/>
      <c r="J250" s="35" t="e">
        <f>+J249+#REF!/10</f>
        <v>#REF!</v>
      </c>
      <c r="K250" s="23">
        <f t="shared" si="3"/>
        <v>32.150000000000105</v>
      </c>
      <c r="L250" s="16"/>
      <c r="M250" s="35" t="e">
        <f>+M249+#REF!/10</f>
        <v>#REF!</v>
      </c>
    </row>
    <row r="251" spans="2:13" s="2" customFormat="1" ht="15" hidden="1" customHeight="1" x14ac:dyDescent="0.5">
      <c r="B251" s="23">
        <f t="shared" si="0"/>
        <v>30.659999999999929</v>
      </c>
      <c r="C251" s="16"/>
      <c r="D251" s="35" t="e">
        <f>+D250+#REF!/10</f>
        <v>#REF!</v>
      </c>
      <c r="E251" s="23">
        <f t="shared" si="1"/>
        <v>31.160000000000007</v>
      </c>
      <c r="F251" s="16"/>
      <c r="G251" s="35" t="e">
        <f>+G250+#REF!/10</f>
        <v>#REF!</v>
      </c>
      <c r="H251" s="23">
        <f t="shared" si="2"/>
        <v>31.660000000000085</v>
      </c>
      <c r="I251" s="16"/>
      <c r="J251" s="35" t="e">
        <f>+J250+#REF!/10</f>
        <v>#REF!</v>
      </c>
      <c r="K251" s="23">
        <f t="shared" si="3"/>
        <v>32.160000000000103</v>
      </c>
      <c r="L251" s="16"/>
      <c r="M251" s="35" t="e">
        <f>+M250+#REF!/10</f>
        <v>#REF!</v>
      </c>
    </row>
    <row r="252" spans="2:13" s="2" customFormat="1" ht="15" hidden="1" customHeight="1" x14ac:dyDescent="0.5">
      <c r="B252" s="23">
        <f t="shared" si="0"/>
        <v>30.669999999999931</v>
      </c>
      <c r="C252" s="16"/>
      <c r="D252" s="35" t="e">
        <f>+D251+#REF!/10</f>
        <v>#REF!</v>
      </c>
      <c r="E252" s="23">
        <f t="shared" si="1"/>
        <v>31.170000000000009</v>
      </c>
      <c r="F252" s="16"/>
      <c r="G252" s="35" t="e">
        <f>+G251+#REF!/10</f>
        <v>#REF!</v>
      </c>
      <c r="H252" s="23">
        <f t="shared" si="2"/>
        <v>31.670000000000087</v>
      </c>
      <c r="I252" s="16"/>
      <c r="J252" s="35" t="e">
        <f>+J251+#REF!/10</f>
        <v>#REF!</v>
      </c>
      <c r="K252" s="23">
        <f t="shared" si="3"/>
        <v>32.170000000000101</v>
      </c>
      <c r="L252" s="16"/>
      <c r="M252" s="35" t="e">
        <f>+M251+#REF!/10</f>
        <v>#REF!</v>
      </c>
    </row>
    <row r="253" spans="2:13" s="2" customFormat="1" ht="15" hidden="1" customHeight="1" x14ac:dyDescent="0.5">
      <c r="B253" s="23">
        <f t="shared" si="0"/>
        <v>30.679999999999932</v>
      </c>
      <c r="C253" s="16"/>
      <c r="D253" s="35" t="e">
        <f>+D252+#REF!/10</f>
        <v>#REF!</v>
      </c>
      <c r="E253" s="23">
        <f t="shared" si="1"/>
        <v>31.18000000000001</v>
      </c>
      <c r="F253" s="16"/>
      <c r="G253" s="35" t="e">
        <f>+G252+#REF!/10</f>
        <v>#REF!</v>
      </c>
      <c r="H253" s="23">
        <f t="shared" si="2"/>
        <v>31.680000000000089</v>
      </c>
      <c r="I253" s="16"/>
      <c r="J253" s="35" t="e">
        <f>+J252+#REF!/10</f>
        <v>#REF!</v>
      </c>
      <c r="K253" s="23">
        <f t="shared" si="3"/>
        <v>32.180000000000099</v>
      </c>
      <c r="L253" s="16"/>
      <c r="M253" s="35" t="e">
        <f>+M252+#REF!/10</f>
        <v>#REF!</v>
      </c>
    </row>
    <row r="254" spans="2:13" s="2" customFormat="1" ht="15" hidden="1" customHeight="1" x14ac:dyDescent="0.5">
      <c r="B254" s="23">
        <f t="shared" si="0"/>
        <v>30.689999999999934</v>
      </c>
      <c r="C254" s="16"/>
      <c r="D254" s="35" t="e">
        <f>+D253+#REF!/10</f>
        <v>#REF!</v>
      </c>
      <c r="E254" s="23">
        <f t="shared" si="1"/>
        <v>31.190000000000012</v>
      </c>
      <c r="F254" s="16"/>
      <c r="G254" s="35" t="e">
        <f>+G253+#REF!/10</f>
        <v>#REF!</v>
      </c>
      <c r="H254" s="23">
        <f t="shared" si="2"/>
        <v>31.69000000000009</v>
      </c>
      <c r="I254" s="16"/>
      <c r="J254" s="35" t="e">
        <f>+J253+#REF!/10</f>
        <v>#REF!</v>
      </c>
      <c r="K254" s="23">
        <f t="shared" si="3"/>
        <v>32.190000000000097</v>
      </c>
      <c r="L254" s="16"/>
      <c r="M254" s="35" t="e">
        <f>+M253+#REF!/10</f>
        <v>#REF!</v>
      </c>
    </row>
    <row r="255" spans="2:13" s="2" customFormat="1" ht="15" hidden="1" customHeight="1" x14ac:dyDescent="0.5">
      <c r="B255" s="23">
        <f t="shared" si="0"/>
        <v>30.699999999999935</v>
      </c>
      <c r="C255" s="16"/>
      <c r="D255" s="35" t="e">
        <f>+D254+#REF!/10</f>
        <v>#REF!</v>
      </c>
      <c r="E255" s="23">
        <f t="shared" si="1"/>
        <v>31.200000000000014</v>
      </c>
      <c r="F255" s="16"/>
      <c r="G255" s="35" t="e">
        <f>+G254+#REF!/10</f>
        <v>#REF!</v>
      </c>
      <c r="H255" s="23">
        <f t="shared" si="2"/>
        <v>31.700000000000092</v>
      </c>
      <c r="I255" s="16"/>
      <c r="J255" s="35" t="e">
        <f>+J254+#REF!/10</f>
        <v>#REF!</v>
      </c>
      <c r="K255" s="23">
        <f t="shared" si="3"/>
        <v>32.200000000000095</v>
      </c>
      <c r="L255" s="16"/>
      <c r="M255" s="35" t="e">
        <f>+M254+#REF!/10</f>
        <v>#REF!</v>
      </c>
    </row>
    <row r="256" spans="2:13" s="2" customFormat="1" ht="15" hidden="1" customHeight="1" x14ac:dyDescent="0.5">
      <c r="B256" s="23">
        <f t="shared" si="0"/>
        <v>30.709999999999937</v>
      </c>
      <c r="C256" s="16"/>
      <c r="D256" s="35" t="e">
        <f>+D255+#REF!/10</f>
        <v>#REF!</v>
      </c>
      <c r="E256" s="23">
        <f t="shared" si="1"/>
        <v>31.210000000000015</v>
      </c>
      <c r="F256" s="16"/>
      <c r="G256" s="35" t="e">
        <f>+G255+#REF!/10</f>
        <v>#REF!</v>
      </c>
      <c r="H256" s="23">
        <f t="shared" si="2"/>
        <v>31.710000000000093</v>
      </c>
      <c r="I256" s="16"/>
      <c r="J256" s="35" t="e">
        <f>+J255+#REF!/10</f>
        <v>#REF!</v>
      </c>
      <c r="K256" s="23">
        <f t="shared" si="3"/>
        <v>32.210000000000093</v>
      </c>
      <c r="L256" s="16"/>
      <c r="M256" s="35" t="e">
        <f>+M255+#REF!/10</f>
        <v>#REF!</v>
      </c>
    </row>
    <row r="257" spans="2:13" s="2" customFormat="1" ht="15" hidden="1" customHeight="1" x14ac:dyDescent="0.5">
      <c r="B257" s="23">
        <f t="shared" si="0"/>
        <v>30.719999999999938</v>
      </c>
      <c r="C257" s="16"/>
      <c r="D257" s="35" t="e">
        <f>+D256+#REF!/10</f>
        <v>#REF!</v>
      </c>
      <c r="E257" s="23">
        <f t="shared" si="1"/>
        <v>31.220000000000017</v>
      </c>
      <c r="F257" s="16"/>
      <c r="G257" s="35" t="e">
        <f>+G256+#REF!/10</f>
        <v>#REF!</v>
      </c>
      <c r="H257" s="23">
        <f t="shared" si="2"/>
        <v>31.720000000000095</v>
      </c>
      <c r="I257" s="16"/>
      <c r="J257" s="35" t="e">
        <f>+J256+#REF!/10</f>
        <v>#REF!</v>
      </c>
      <c r="K257" s="23">
        <f t="shared" si="3"/>
        <v>32.220000000000091</v>
      </c>
      <c r="L257" s="16"/>
      <c r="M257" s="35" t="e">
        <f>+M256+#REF!/10</f>
        <v>#REF!</v>
      </c>
    </row>
    <row r="258" spans="2:13" s="2" customFormat="1" ht="15" hidden="1" customHeight="1" x14ac:dyDescent="0.5">
      <c r="B258" s="23">
        <f t="shared" si="0"/>
        <v>30.72999999999994</v>
      </c>
      <c r="C258" s="16"/>
      <c r="D258" s="35" t="e">
        <f>+D257+#REF!/10</f>
        <v>#REF!</v>
      </c>
      <c r="E258" s="23">
        <f t="shared" si="1"/>
        <v>31.230000000000018</v>
      </c>
      <c r="F258" s="16"/>
      <c r="G258" s="35" t="e">
        <f>+G257+#REF!/10</f>
        <v>#REF!</v>
      </c>
      <c r="H258" s="23">
        <f t="shared" si="2"/>
        <v>31.730000000000096</v>
      </c>
      <c r="I258" s="16"/>
      <c r="J258" s="35" t="e">
        <f>+J257+#REF!/10</f>
        <v>#REF!</v>
      </c>
      <c r="K258" s="23">
        <f t="shared" si="3"/>
        <v>32.230000000000089</v>
      </c>
      <c r="L258" s="16"/>
      <c r="M258" s="35" t="e">
        <f>+M257+#REF!/10</f>
        <v>#REF!</v>
      </c>
    </row>
    <row r="259" spans="2:13" s="2" customFormat="1" ht="15" hidden="1" customHeight="1" x14ac:dyDescent="0.5">
      <c r="B259" s="23">
        <f t="shared" si="0"/>
        <v>30.739999999999942</v>
      </c>
      <c r="C259" s="16"/>
      <c r="D259" s="35" t="e">
        <f>+D258+#REF!/10</f>
        <v>#REF!</v>
      </c>
      <c r="E259" s="23">
        <f t="shared" si="1"/>
        <v>31.24000000000002</v>
      </c>
      <c r="F259" s="16"/>
      <c r="G259" s="35" t="e">
        <f>+G258+#REF!/10</f>
        <v>#REF!</v>
      </c>
      <c r="H259" s="23">
        <f t="shared" si="2"/>
        <v>31.740000000000098</v>
      </c>
      <c r="I259" s="16"/>
      <c r="J259" s="35" t="e">
        <f>+J258+#REF!/10</f>
        <v>#REF!</v>
      </c>
      <c r="K259" s="23">
        <f t="shared" si="3"/>
        <v>32.240000000000087</v>
      </c>
      <c r="L259" s="16"/>
      <c r="M259" s="35" t="e">
        <f>+M258+#REF!/10</f>
        <v>#REF!</v>
      </c>
    </row>
    <row r="260" spans="2:13" s="2" customFormat="1" ht="15" hidden="1" customHeight="1" x14ac:dyDescent="0.5">
      <c r="B260" s="23">
        <f t="shared" si="0"/>
        <v>30.749999999999943</v>
      </c>
      <c r="C260" s="16"/>
      <c r="D260" s="35" t="e">
        <f>+D259+#REF!/10</f>
        <v>#REF!</v>
      </c>
      <c r="E260" s="23">
        <f t="shared" si="1"/>
        <v>31.250000000000021</v>
      </c>
      <c r="F260" s="16"/>
      <c r="G260" s="35" t="e">
        <f>+G259+#REF!/10</f>
        <v>#REF!</v>
      </c>
      <c r="H260" s="23">
        <f t="shared" si="2"/>
        <v>31.750000000000099</v>
      </c>
      <c r="I260" s="16"/>
      <c r="J260" s="35" t="e">
        <f>+J259+#REF!/10</f>
        <v>#REF!</v>
      </c>
      <c r="K260" s="23">
        <f t="shared" si="3"/>
        <v>32.250000000000085</v>
      </c>
      <c r="L260" s="16"/>
      <c r="M260" s="35" t="e">
        <f>+M259+#REF!/10</f>
        <v>#REF!</v>
      </c>
    </row>
    <row r="261" spans="2:13" s="2" customFormat="1" ht="15" hidden="1" customHeight="1" x14ac:dyDescent="0.5">
      <c r="B261" s="23">
        <f t="shared" si="0"/>
        <v>30.759999999999945</v>
      </c>
      <c r="C261" s="16"/>
      <c r="D261" s="35" t="e">
        <f>+D260+#REF!/10</f>
        <v>#REF!</v>
      </c>
      <c r="E261" s="23">
        <f t="shared" si="1"/>
        <v>31.260000000000023</v>
      </c>
      <c r="F261" s="16"/>
      <c r="G261" s="35" t="e">
        <f>+G260+#REF!/10</f>
        <v>#REF!</v>
      </c>
      <c r="H261" s="23">
        <f t="shared" si="2"/>
        <v>31.760000000000101</v>
      </c>
      <c r="I261" s="16"/>
      <c r="J261" s="35" t="e">
        <f>+J260+#REF!/10</f>
        <v>#REF!</v>
      </c>
      <c r="K261" s="23">
        <f t="shared" si="3"/>
        <v>32.260000000000083</v>
      </c>
      <c r="L261" s="16"/>
      <c r="M261" s="35" t="e">
        <f>+M260+#REF!/10</f>
        <v>#REF!</v>
      </c>
    </row>
    <row r="262" spans="2:13" s="2" customFormat="1" ht="15" hidden="1" customHeight="1" x14ac:dyDescent="0.5">
      <c r="B262" s="23">
        <f t="shared" si="0"/>
        <v>30.769999999999946</v>
      </c>
      <c r="C262" s="16"/>
      <c r="D262" s="35" t="e">
        <f>+D261+#REF!/10</f>
        <v>#REF!</v>
      </c>
      <c r="E262" s="23">
        <f t="shared" si="1"/>
        <v>31.270000000000024</v>
      </c>
      <c r="F262" s="16"/>
      <c r="G262" s="35" t="e">
        <f>+G261+#REF!/10</f>
        <v>#REF!</v>
      </c>
      <c r="H262" s="23">
        <f t="shared" si="2"/>
        <v>31.770000000000103</v>
      </c>
      <c r="I262" s="16"/>
      <c r="J262" s="35" t="e">
        <f>+J261+#REF!/10</f>
        <v>#REF!</v>
      </c>
      <c r="K262" s="23">
        <f t="shared" si="3"/>
        <v>32.270000000000081</v>
      </c>
      <c r="L262" s="16"/>
      <c r="M262" s="35" t="e">
        <f>+M261+#REF!/10</f>
        <v>#REF!</v>
      </c>
    </row>
    <row r="263" spans="2:13" s="2" customFormat="1" ht="15" hidden="1" customHeight="1" x14ac:dyDescent="0.5">
      <c r="B263" s="23">
        <f t="shared" si="0"/>
        <v>30.779999999999948</v>
      </c>
      <c r="C263" s="16"/>
      <c r="D263" s="35" t="e">
        <f>+D262+#REF!/10</f>
        <v>#REF!</v>
      </c>
      <c r="E263" s="23">
        <f t="shared" si="1"/>
        <v>31.280000000000026</v>
      </c>
      <c r="F263" s="16"/>
      <c r="G263" s="35" t="e">
        <f>+G262+#REF!/10</f>
        <v>#REF!</v>
      </c>
      <c r="H263" s="23">
        <f t="shared" si="2"/>
        <v>31.780000000000104</v>
      </c>
      <c r="I263" s="16"/>
      <c r="J263" s="35" t="e">
        <f>+J262+#REF!/10</f>
        <v>#REF!</v>
      </c>
      <c r="K263" s="23">
        <f t="shared" si="3"/>
        <v>32.280000000000079</v>
      </c>
      <c r="L263" s="16"/>
      <c r="M263" s="35" t="e">
        <f>+M262+#REF!/10</f>
        <v>#REF!</v>
      </c>
    </row>
    <row r="264" spans="2:13" s="2" customFormat="1" ht="15" hidden="1" customHeight="1" x14ac:dyDescent="0.5">
      <c r="B264" s="23">
        <f t="shared" si="0"/>
        <v>30.789999999999949</v>
      </c>
      <c r="C264" s="16"/>
      <c r="D264" s="35" t="e">
        <f>+D263+#REF!/10</f>
        <v>#REF!</v>
      </c>
      <c r="E264" s="23">
        <f t="shared" si="1"/>
        <v>31.290000000000028</v>
      </c>
      <c r="F264" s="16"/>
      <c r="G264" s="35" t="e">
        <f>+G263+#REF!/10</f>
        <v>#REF!</v>
      </c>
      <c r="H264" s="23">
        <f t="shared" si="2"/>
        <v>31.790000000000106</v>
      </c>
      <c r="I264" s="16"/>
      <c r="J264" s="35" t="e">
        <f>+J263+#REF!/10</f>
        <v>#REF!</v>
      </c>
      <c r="K264" s="23">
        <f t="shared" si="3"/>
        <v>32.290000000000077</v>
      </c>
      <c r="L264" s="16"/>
      <c r="M264" s="35" t="e">
        <f>+M263+#REF!/10</f>
        <v>#REF!</v>
      </c>
    </row>
    <row r="265" spans="2:13" s="2" customFormat="1" ht="15" hidden="1" customHeight="1" x14ac:dyDescent="0.5">
      <c r="B265" s="23">
        <f t="shared" si="0"/>
        <v>30.799999999999951</v>
      </c>
      <c r="C265" s="16"/>
      <c r="D265" s="35" t="e">
        <f>+D264+#REF!/10</f>
        <v>#REF!</v>
      </c>
      <c r="E265" s="23">
        <f t="shared" si="1"/>
        <v>31.300000000000029</v>
      </c>
      <c r="F265" s="16"/>
      <c r="G265" s="35" t="e">
        <f>+G264+#REF!/10</f>
        <v>#REF!</v>
      </c>
      <c r="H265" s="23">
        <f t="shared" si="2"/>
        <v>31.800000000000107</v>
      </c>
      <c r="I265" s="16"/>
      <c r="J265" s="35" t="e">
        <f>+J264+#REF!/10</f>
        <v>#REF!</v>
      </c>
      <c r="K265" s="23">
        <f t="shared" si="3"/>
        <v>32.300000000000075</v>
      </c>
      <c r="L265" s="16"/>
      <c r="M265" s="35" t="e">
        <f>+M264+#REF!/10</f>
        <v>#REF!</v>
      </c>
    </row>
    <row r="266" spans="2:13" s="2" customFormat="1" ht="15" hidden="1" customHeight="1" x14ac:dyDescent="0.5">
      <c r="B266" s="23">
        <f t="shared" si="0"/>
        <v>30.809999999999953</v>
      </c>
      <c r="C266" s="16"/>
      <c r="D266" s="35" t="e">
        <f>+D265+#REF!/10</f>
        <v>#REF!</v>
      </c>
      <c r="E266" s="23">
        <f t="shared" si="1"/>
        <v>31.310000000000031</v>
      </c>
      <c r="F266" s="16"/>
      <c r="G266" s="35" t="e">
        <f>+G265+#REF!/10</f>
        <v>#REF!</v>
      </c>
      <c r="H266" s="23">
        <f t="shared" si="2"/>
        <v>31.810000000000109</v>
      </c>
      <c r="I266" s="16"/>
      <c r="J266" s="35" t="e">
        <f>+J265+#REF!/10</f>
        <v>#REF!</v>
      </c>
      <c r="K266" s="23">
        <f t="shared" si="3"/>
        <v>32.310000000000073</v>
      </c>
      <c r="L266" s="16"/>
      <c r="M266" s="35" t="e">
        <f>+M265+#REF!/10</f>
        <v>#REF!</v>
      </c>
    </row>
    <row r="267" spans="2:13" s="2" customFormat="1" ht="15" hidden="1" customHeight="1" x14ac:dyDescent="0.5">
      <c r="B267" s="23">
        <f t="shared" si="0"/>
        <v>30.819999999999954</v>
      </c>
      <c r="C267" s="16"/>
      <c r="D267" s="35" t="e">
        <f>+D266+#REF!/10</f>
        <v>#REF!</v>
      </c>
      <c r="E267" s="23">
        <f t="shared" si="1"/>
        <v>31.320000000000032</v>
      </c>
      <c r="F267" s="16"/>
      <c r="G267" s="35" t="e">
        <f>+G266+#REF!/10</f>
        <v>#REF!</v>
      </c>
      <c r="H267" s="23">
        <f t="shared" si="2"/>
        <v>31.82000000000011</v>
      </c>
      <c r="I267" s="16"/>
      <c r="J267" s="35" t="e">
        <f>+J266+#REF!/10</f>
        <v>#REF!</v>
      </c>
      <c r="K267" s="23">
        <f t="shared" si="3"/>
        <v>32.320000000000071</v>
      </c>
      <c r="L267" s="16"/>
      <c r="M267" s="35" t="e">
        <f>+M266+#REF!/10</f>
        <v>#REF!</v>
      </c>
    </row>
    <row r="268" spans="2:13" s="2" customFormat="1" ht="15" hidden="1" customHeight="1" x14ac:dyDescent="0.5">
      <c r="B268" s="23">
        <f t="shared" si="0"/>
        <v>30.829999999999956</v>
      </c>
      <c r="C268" s="16"/>
      <c r="D268" s="35" t="e">
        <f>+D267+#REF!/10</f>
        <v>#REF!</v>
      </c>
      <c r="E268" s="23">
        <f t="shared" si="1"/>
        <v>31.330000000000034</v>
      </c>
      <c r="F268" s="16"/>
      <c r="G268" s="35" t="e">
        <f>+G267+#REF!/10</f>
        <v>#REF!</v>
      </c>
      <c r="H268" s="23">
        <f t="shared" si="2"/>
        <v>31.830000000000112</v>
      </c>
      <c r="I268" s="16"/>
      <c r="J268" s="35" t="e">
        <f>+J267+#REF!/10</f>
        <v>#REF!</v>
      </c>
      <c r="K268" s="23">
        <f t="shared" si="3"/>
        <v>32.330000000000069</v>
      </c>
      <c r="L268" s="16"/>
      <c r="M268" s="35" t="e">
        <f>+M267+#REF!/10</f>
        <v>#REF!</v>
      </c>
    </row>
    <row r="269" spans="2:13" s="2" customFormat="1" ht="15" hidden="1" customHeight="1" x14ac:dyDescent="0.5">
      <c r="B269" s="23">
        <f t="shared" si="0"/>
        <v>30.839999999999957</v>
      </c>
      <c r="C269" s="16"/>
      <c r="D269" s="35" t="e">
        <f>+D268+#REF!/10</f>
        <v>#REF!</v>
      </c>
      <c r="E269" s="23">
        <f t="shared" si="1"/>
        <v>31.340000000000035</v>
      </c>
      <c r="F269" s="16"/>
      <c r="G269" s="35" t="e">
        <f>+G268+#REF!/10</f>
        <v>#REF!</v>
      </c>
      <c r="H269" s="23">
        <f t="shared" si="2"/>
        <v>31.840000000000114</v>
      </c>
      <c r="I269" s="16"/>
      <c r="J269" s="35" t="e">
        <f>+J268+#REF!/10</f>
        <v>#REF!</v>
      </c>
      <c r="K269" s="23">
        <f t="shared" si="3"/>
        <v>32.340000000000067</v>
      </c>
      <c r="L269" s="16"/>
      <c r="M269" s="35" t="e">
        <f>+M268+#REF!/10</f>
        <v>#REF!</v>
      </c>
    </row>
    <row r="270" spans="2:13" s="2" customFormat="1" ht="15" hidden="1" customHeight="1" x14ac:dyDescent="0.5">
      <c r="B270" s="23">
        <f t="shared" si="0"/>
        <v>30.849999999999959</v>
      </c>
      <c r="C270" s="16"/>
      <c r="D270" s="35" t="e">
        <f>+D269+#REF!/10</f>
        <v>#REF!</v>
      </c>
      <c r="E270" s="23">
        <f t="shared" si="1"/>
        <v>31.350000000000037</v>
      </c>
      <c r="F270" s="16"/>
      <c r="G270" s="35" t="e">
        <f>+G269+#REF!/10</f>
        <v>#REF!</v>
      </c>
      <c r="H270" s="23">
        <f t="shared" si="2"/>
        <v>31.850000000000115</v>
      </c>
      <c r="I270" s="16"/>
      <c r="J270" s="35" t="e">
        <f>+J269+#REF!/10</f>
        <v>#REF!</v>
      </c>
      <c r="K270" s="23">
        <f t="shared" si="3"/>
        <v>32.350000000000065</v>
      </c>
      <c r="L270" s="16"/>
      <c r="M270" s="35" t="e">
        <f>+M269+#REF!/10</f>
        <v>#REF!</v>
      </c>
    </row>
    <row r="271" spans="2:13" s="2" customFormat="1" ht="15" hidden="1" customHeight="1" x14ac:dyDescent="0.5">
      <c r="B271" s="23">
        <f t="shared" si="0"/>
        <v>30.85999999999996</v>
      </c>
      <c r="C271" s="16"/>
      <c r="D271" s="35" t="e">
        <f>+D270+#REF!/10</f>
        <v>#REF!</v>
      </c>
      <c r="E271" s="23">
        <f t="shared" si="1"/>
        <v>31.360000000000039</v>
      </c>
      <c r="F271" s="16"/>
      <c r="G271" s="35" t="e">
        <f>+G270+#REF!/10</f>
        <v>#REF!</v>
      </c>
      <c r="H271" s="23">
        <f t="shared" si="2"/>
        <v>31.860000000000117</v>
      </c>
      <c r="I271" s="16"/>
      <c r="J271" s="35" t="e">
        <f>+J270+#REF!/10</f>
        <v>#REF!</v>
      </c>
      <c r="K271" s="23">
        <f t="shared" si="3"/>
        <v>32.360000000000063</v>
      </c>
      <c r="L271" s="16"/>
      <c r="M271" s="35" t="e">
        <f>+M270+#REF!/10</f>
        <v>#REF!</v>
      </c>
    </row>
    <row r="272" spans="2:13" s="2" customFormat="1" ht="15" hidden="1" customHeight="1" x14ac:dyDescent="0.5">
      <c r="B272" s="23">
        <f t="shared" si="0"/>
        <v>30.869999999999962</v>
      </c>
      <c r="C272" s="16"/>
      <c r="D272" s="35" t="e">
        <f>+D271+#REF!/10</f>
        <v>#REF!</v>
      </c>
      <c r="E272" s="23">
        <f t="shared" si="1"/>
        <v>31.37000000000004</v>
      </c>
      <c r="F272" s="16"/>
      <c r="G272" s="35" t="e">
        <f>+G271+#REF!/10</f>
        <v>#REF!</v>
      </c>
      <c r="H272" s="23">
        <f t="shared" si="2"/>
        <v>31.870000000000118</v>
      </c>
      <c r="I272" s="16"/>
      <c r="J272" s="35" t="e">
        <f>+J271+#REF!/10</f>
        <v>#REF!</v>
      </c>
      <c r="K272" s="23">
        <f t="shared" si="3"/>
        <v>32.370000000000061</v>
      </c>
      <c r="L272" s="16"/>
      <c r="M272" s="35" t="e">
        <f>+M271+#REF!/10</f>
        <v>#REF!</v>
      </c>
    </row>
    <row r="273" spans="2:13" s="2" customFormat="1" ht="15" hidden="1" customHeight="1" x14ac:dyDescent="0.5">
      <c r="B273" s="23">
        <f t="shared" si="0"/>
        <v>30.879999999999963</v>
      </c>
      <c r="C273" s="16"/>
      <c r="D273" s="35" t="e">
        <f>+D272+#REF!/10</f>
        <v>#REF!</v>
      </c>
      <c r="E273" s="23">
        <f t="shared" si="1"/>
        <v>31.380000000000042</v>
      </c>
      <c r="F273" s="16"/>
      <c r="G273" s="35" t="e">
        <f>+G272+#REF!/10</f>
        <v>#REF!</v>
      </c>
      <c r="H273" s="23">
        <f t="shared" si="2"/>
        <v>31.88000000000012</v>
      </c>
      <c r="I273" s="16"/>
      <c r="J273" s="35" t="e">
        <f>+J272+#REF!/10</f>
        <v>#REF!</v>
      </c>
      <c r="K273" s="23">
        <f t="shared" si="3"/>
        <v>32.380000000000059</v>
      </c>
      <c r="L273" s="16"/>
      <c r="M273" s="35" t="e">
        <f>+M272+#REF!/10</f>
        <v>#REF!</v>
      </c>
    </row>
    <row r="274" spans="2:13" s="2" customFormat="1" ht="15" hidden="1" customHeight="1" x14ac:dyDescent="0.5">
      <c r="B274" s="23">
        <f t="shared" si="0"/>
        <v>30.889999999999965</v>
      </c>
      <c r="C274" s="16"/>
      <c r="D274" s="35" t="e">
        <f>+D273+#REF!/10</f>
        <v>#REF!</v>
      </c>
      <c r="E274" s="23">
        <f t="shared" si="1"/>
        <v>31.390000000000043</v>
      </c>
      <c r="F274" s="16"/>
      <c r="G274" s="35" t="e">
        <f>+G273+#REF!/10</f>
        <v>#REF!</v>
      </c>
      <c r="H274" s="23">
        <f t="shared" si="2"/>
        <v>31.890000000000121</v>
      </c>
      <c r="I274" s="16"/>
      <c r="J274" s="35" t="e">
        <f>+J273+#REF!/10</f>
        <v>#REF!</v>
      </c>
      <c r="K274" s="23">
        <f t="shared" si="3"/>
        <v>32.390000000000057</v>
      </c>
      <c r="L274" s="16"/>
      <c r="M274" s="35" t="e">
        <f>+M273+#REF!/10</f>
        <v>#REF!</v>
      </c>
    </row>
    <row r="275" spans="2:13" s="2" customFormat="1" ht="15" hidden="1" customHeight="1" x14ac:dyDescent="0.5">
      <c r="B275" s="23">
        <f t="shared" si="0"/>
        <v>30.899999999999967</v>
      </c>
      <c r="C275" s="16"/>
      <c r="D275" s="35" t="e">
        <f>+D274+#REF!/10</f>
        <v>#REF!</v>
      </c>
      <c r="E275" s="23">
        <f t="shared" si="1"/>
        <v>31.400000000000045</v>
      </c>
      <c r="F275" s="16"/>
      <c r="G275" s="35" t="e">
        <f>+G274+#REF!/10</f>
        <v>#REF!</v>
      </c>
      <c r="H275" s="23">
        <f t="shared" si="2"/>
        <v>31.900000000000123</v>
      </c>
      <c r="I275" s="16"/>
      <c r="J275" s="35" t="e">
        <f>+J274+#REF!/10</f>
        <v>#REF!</v>
      </c>
      <c r="K275" s="23">
        <f t="shared" si="3"/>
        <v>32.400000000000055</v>
      </c>
      <c r="L275" s="16"/>
      <c r="M275" s="35" t="e">
        <f>+M274+#REF!/10</f>
        <v>#REF!</v>
      </c>
    </row>
    <row r="276" spans="2:13" s="2" customFormat="1" ht="15" hidden="1" customHeight="1" x14ac:dyDescent="0.5">
      <c r="B276" s="23">
        <f t="shared" si="0"/>
        <v>30.909999999999968</v>
      </c>
      <c r="C276" s="16"/>
      <c r="D276" s="35" t="e">
        <f>+D275+#REF!/10</f>
        <v>#REF!</v>
      </c>
      <c r="E276" s="23">
        <f t="shared" si="1"/>
        <v>31.410000000000046</v>
      </c>
      <c r="F276" s="16"/>
      <c r="G276" s="35" t="e">
        <f>+G275+#REF!/10</f>
        <v>#REF!</v>
      </c>
      <c r="H276" s="23">
        <f t="shared" si="2"/>
        <v>31.910000000000124</v>
      </c>
      <c r="I276" s="16"/>
      <c r="J276" s="35" t="e">
        <f>+J275+#REF!/10</f>
        <v>#REF!</v>
      </c>
      <c r="K276" s="23">
        <f t="shared" si="3"/>
        <v>32.410000000000053</v>
      </c>
      <c r="L276" s="16"/>
      <c r="M276" s="35" t="e">
        <f>+M275+#REF!/10</f>
        <v>#REF!</v>
      </c>
    </row>
    <row r="277" spans="2:13" s="2" customFormat="1" ht="15" hidden="1" customHeight="1" x14ac:dyDescent="0.5">
      <c r="B277" s="23">
        <f t="shared" si="0"/>
        <v>30.91999999999997</v>
      </c>
      <c r="C277" s="16"/>
      <c r="D277" s="35" t="e">
        <f>+D276+#REF!/10</f>
        <v>#REF!</v>
      </c>
      <c r="E277" s="23">
        <f t="shared" si="1"/>
        <v>31.420000000000048</v>
      </c>
      <c r="F277" s="16"/>
      <c r="G277" s="35" t="e">
        <f>+G276+#REF!/10</f>
        <v>#REF!</v>
      </c>
      <c r="H277" s="23">
        <f t="shared" si="2"/>
        <v>31.920000000000126</v>
      </c>
      <c r="I277" s="16"/>
      <c r="J277" s="35" t="e">
        <f>+J276+#REF!/10</f>
        <v>#REF!</v>
      </c>
      <c r="K277" s="23">
        <f t="shared" si="3"/>
        <v>32.420000000000051</v>
      </c>
      <c r="L277" s="16"/>
      <c r="M277" s="35" t="e">
        <f>+M276+#REF!/10</f>
        <v>#REF!</v>
      </c>
    </row>
    <row r="278" spans="2:13" s="2" customFormat="1" ht="15" hidden="1" customHeight="1" x14ac:dyDescent="0.5">
      <c r="B278" s="23">
        <f t="shared" si="0"/>
        <v>30.929999999999971</v>
      </c>
      <c r="C278" s="16"/>
      <c r="D278" s="35" t="e">
        <f>+D277+#REF!/10</f>
        <v>#REF!</v>
      </c>
      <c r="E278" s="23">
        <f t="shared" si="1"/>
        <v>31.430000000000049</v>
      </c>
      <c r="F278" s="16"/>
      <c r="G278" s="35" t="e">
        <f>+G277+#REF!/10</f>
        <v>#REF!</v>
      </c>
      <c r="H278" s="23">
        <f t="shared" si="2"/>
        <v>31.930000000000128</v>
      </c>
      <c r="I278" s="16"/>
      <c r="J278" s="35" t="e">
        <f>+J277+#REF!/10</f>
        <v>#REF!</v>
      </c>
      <c r="K278" s="23">
        <f t="shared" si="3"/>
        <v>32.430000000000049</v>
      </c>
      <c r="L278" s="16"/>
      <c r="M278" s="35" t="e">
        <f>+M277+#REF!/10</f>
        <v>#REF!</v>
      </c>
    </row>
    <row r="279" spans="2:13" s="2" customFormat="1" ht="15" hidden="1" customHeight="1" x14ac:dyDescent="0.5">
      <c r="B279" s="23">
        <f t="shared" si="0"/>
        <v>30.939999999999973</v>
      </c>
      <c r="C279" s="16"/>
      <c r="D279" s="35" t="e">
        <f>+D278+#REF!/10</f>
        <v>#REF!</v>
      </c>
      <c r="E279" s="23">
        <f t="shared" si="1"/>
        <v>31.440000000000051</v>
      </c>
      <c r="F279" s="16"/>
      <c r="G279" s="35" t="e">
        <f>+G278+#REF!/10</f>
        <v>#REF!</v>
      </c>
      <c r="H279" s="23">
        <f t="shared" si="2"/>
        <v>31.940000000000129</v>
      </c>
      <c r="I279" s="16"/>
      <c r="J279" s="35" t="e">
        <f>+J278+#REF!/10</f>
        <v>#REF!</v>
      </c>
      <c r="K279" s="23">
        <f t="shared" si="3"/>
        <v>32.440000000000047</v>
      </c>
      <c r="L279" s="16"/>
      <c r="M279" s="35" t="e">
        <f>+M278+#REF!/10</f>
        <v>#REF!</v>
      </c>
    </row>
    <row r="280" spans="2:13" s="2" customFormat="1" ht="15" hidden="1" customHeight="1" x14ac:dyDescent="0.5">
      <c r="B280" s="23">
        <f t="shared" si="0"/>
        <v>30.949999999999974</v>
      </c>
      <c r="C280" s="16"/>
      <c r="D280" s="35" t="e">
        <f>+D279+#REF!/10</f>
        <v>#REF!</v>
      </c>
      <c r="E280" s="23">
        <f t="shared" si="1"/>
        <v>31.450000000000053</v>
      </c>
      <c r="F280" s="16"/>
      <c r="G280" s="35" t="e">
        <f>+G279+#REF!/10</f>
        <v>#REF!</v>
      </c>
      <c r="H280" s="23">
        <f t="shared" si="2"/>
        <v>31.950000000000131</v>
      </c>
      <c r="I280" s="16"/>
      <c r="J280" s="35" t="e">
        <f>+J279+#REF!/10</f>
        <v>#REF!</v>
      </c>
      <c r="K280" s="23">
        <f t="shared" si="3"/>
        <v>32.450000000000045</v>
      </c>
      <c r="L280" s="16"/>
      <c r="M280" s="35" t="e">
        <f>+M279+#REF!/10</f>
        <v>#REF!</v>
      </c>
    </row>
    <row r="281" spans="2:13" s="2" customFormat="1" ht="15" hidden="1" customHeight="1" x14ac:dyDescent="0.5">
      <c r="B281" s="23">
        <f t="shared" si="0"/>
        <v>30.959999999999976</v>
      </c>
      <c r="C281" s="16"/>
      <c r="D281" s="35" t="e">
        <f>+D280+#REF!/10</f>
        <v>#REF!</v>
      </c>
      <c r="E281" s="23">
        <f t="shared" si="1"/>
        <v>31.460000000000054</v>
      </c>
      <c r="F281" s="16"/>
      <c r="G281" s="35" t="e">
        <f>+G280+#REF!/10</f>
        <v>#REF!</v>
      </c>
      <c r="H281" s="23">
        <f t="shared" si="2"/>
        <v>31.960000000000132</v>
      </c>
      <c r="I281" s="16"/>
      <c r="J281" s="35" t="e">
        <f>+J280+#REF!/10</f>
        <v>#REF!</v>
      </c>
      <c r="K281" s="23">
        <f t="shared" si="3"/>
        <v>32.460000000000043</v>
      </c>
      <c r="L281" s="16"/>
      <c r="M281" s="35" t="e">
        <f>+M280+#REF!/10</f>
        <v>#REF!</v>
      </c>
    </row>
    <row r="282" spans="2:13" s="2" customFormat="1" ht="15" hidden="1" customHeight="1" x14ac:dyDescent="0.5">
      <c r="B282" s="23">
        <f t="shared" si="0"/>
        <v>30.969999999999978</v>
      </c>
      <c r="C282" s="16"/>
      <c r="D282" s="35" t="e">
        <f>+D281+#REF!/10</f>
        <v>#REF!</v>
      </c>
      <c r="E282" s="23">
        <f t="shared" si="1"/>
        <v>31.470000000000056</v>
      </c>
      <c r="F282" s="16"/>
      <c r="G282" s="35" t="e">
        <f>+G281+#REF!/10</f>
        <v>#REF!</v>
      </c>
      <c r="H282" s="23">
        <f t="shared" si="2"/>
        <v>31.970000000000134</v>
      </c>
      <c r="I282" s="16"/>
      <c r="J282" s="35" t="e">
        <f>+J281+#REF!/10</f>
        <v>#REF!</v>
      </c>
      <c r="K282" s="23">
        <f t="shared" si="3"/>
        <v>32.470000000000041</v>
      </c>
      <c r="L282" s="16"/>
      <c r="M282" s="35" t="e">
        <f>+M281+#REF!/10</f>
        <v>#REF!</v>
      </c>
    </row>
    <row r="283" spans="2:13" s="2" customFormat="1" ht="15" hidden="1" customHeight="1" x14ac:dyDescent="0.5">
      <c r="B283" s="24">
        <f t="shared" si="0"/>
        <v>30.979999999999979</v>
      </c>
      <c r="C283" s="17"/>
      <c r="D283" s="36" t="e">
        <f>+D282+#REF!/10</f>
        <v>#REF!</v>
      </c>
      <c r="E283" s="24">
        <f t="shared" si="1"/>
        <v>31.480000000000057</v>
      </c>
      <c r="F283" s="17"/>
      <c r="G283" s="36" t="e">
        <f>+G282+#REF!/10</f>
        <v>#REF!</v>
      </c>
      <c r="H283" s="24">
        <f t="shared" si="2"/>
        <v>31.980000000000135</v>
      </c>
      <c r="I283" s="17"/>
      <c r="J283" s="36" t="e">
        <f>+J282+#REF!/10</f>
        <v>#REF!</v>
      </c>
      <c r="K283" s="24">
        <f t="shared" si="3"/>
        <v>32.48000000000004</v>
      </c>
      <c r="L283" s="17"/>
      <c r="M283" s="36" t="e">
        <f>+M282+#REF!/10</f>
        <v>#REF!</v>
      </c>
    </row>
    <row r="284" spans="2:13" s="2" customFormat="1" ht="15" hidden="1" customHeight="1" x14ac:dyDescent="0.5">
      <c r="B284" s="25"/>
      <c r="C284" s="9"/>
      <c r="D284" s="37"/>
      <c r="E284" s="25"/>
      <c r="F284" s="9"/>
      <c r="G284" s="37"/>
      <c r="H284" s="25"/>
      <c r="I284" s="9"/>
      <c r="J284" s="37"/>
      <c r="K284" s="25"/>
      <c r="L284" s="9"/>
      <c r="M284" s="37"/>
    </row>
    <row r="285" spans="2:13" s="2" customFormat="1" ht="15" hidden="1" customHeight="1" x14ac:dyDescent="0.5">
      <c r="B285" s="25"/>
      <c r="C285" s="9"/>
      <c r="D285" s="37"/>
      <c r="E285" s="25"/>
      <c r="F285" s="9"/>
      <c r="G285" s="37"/>
      <c r="H285" s="25"/>
      <c r="I285" s="9"/>
      <c r="J285" s="37"/>
      <c r="K285" s="25"/>
      <c r="L285" s="9"/>
      <c r="M285" s="37"/>
    </row>
    <row r="286" spans="2:13" s="2" customFormat="1" ht="15" hidden="1" customHeight="1" x14ac:dyDescent="0.5">
      <c r="B286" s="25"/>
      <c r="C286" s="9"/>
      <c r="D286" s="37"/>
      <c r="E286" s="25"/>
      <c r="F286" s="9"/>
      <c r="G286" s="37"/>
      <c r="H286" s="25"/>
      <c r="I286" s="9"/>
      <c r="J286" s="37"/>
      <c r="K286" s="25"/>
      <c r="L286" s="9"/>
      <c r="M286" s="37"/>
    </row>
    <row r="287" spans="2:13" s="2" customFormat="1" ht="15" hidden="1" customHeight="1" x14ac:dyDescent="0.5">
      <c r="B287" s="25"/>
      <c r="C287" s="9"/>
      <c r="D287" s="37"/>
      <c r="E287" s="25"/>
      <c r="F287" s="9"/>
      <c r="G287" s="37"/>
      <c r="H287" s="25"/>
      <c r="I287" s="9"/>
      <c r="J287" s="37"/>
      <c r="K287" s="25"/>
      <c r="L287" s="9"/>
      <c r="M287" s="37"/>
    </row>
    <row r="288" spans="2:13" s="2" customFormat="1" ht="15" hidden="1" customHeight="1" x14ac:dyDescent="0.5">
      <c r="B288" s="25"/>
      <c r="C288" s="9"/>
      <c r="D288" s="37"/>
      <c r="E288" s="25"/>
      <c r="F288" s="9"/>
      <c r="G288" s="37"/>
      <c r="H288" s="25"/>
      <c r="I288" s="9"/>
      <c r="J288" s="37"/>
      <c r="K288" s="25"/>
      <c r="L288" s="9"/>
      <c r="M288" s="37"/>
    </row>
    <row r="289" spans="2:13" s="2" customFormat="1" ht="15" hidden="1" customHeight="1" x14ac:dyDescent="0.5">
      <c r="B289" s="25"/>
      <c r="C289" s="9"/>
      <c r="D289" s="37"/>
      <c r="E289" s="25"/>
      <c r="F289" s="9"/>
      <c r="G289" s="37"/>
      <c r="H289" s="25"/>
      <c r="I289" s="9"/>
      <c r="J289" s="37"/>
      <c r="K289" s="25"/>
      <c r="L289" s="9"/>
      <c r="M289" s="37"/>
    </row>
    <row r="290" spans="2:13" s="2" customFormat="1" ht="15" hidden="1" customHeight="1" x14ac:dyDescent="0.5">
      <c r="B290" s="25"/>
      <c r="C290" s="9"/>
      <c r="D290" s="37"/>
      <c r="E290" s="25"/>
      <c r="F290" s="9"/>
      <c r="G290" s="37"/>
      <c r="H290" s="25"/>
      <c r="I290" s="9"/>
      <c r="J290" s="37"/>
      <c r="K290" s="25"/>
      <c r="L290" s="9"/>
      <c r="M290" s="37"/>
    </row>
    <row r="291" spans="2:13" s="2" customFormat="1" ht="15" hidden="1" customHeight="1" x14ac:dyDescent="0.5">
      <c r="B291" s="25"/>
      <c r="C291" s="9"/>
      <c r="D291" s="37"/>
      <c r="E291" s="25"/>
      <c r="F291" s="9"/>
      <c r="G291" s="37"/>
      <c r="H291" s="25"/>
      <c r="I291" s="9"/>
      <c r="J291" s="37"/>
      <c r="K291" s="25"/>
      <c r="L291" s="9"/>
      <c r="M291" s="37"/>
    </row>
    <row r="292" spans="2:13" s="2" customFormat="1" ht="15" hidden="1" customHeight="1" x14ac:dyDescent="0.5">
      <c r="B292" s="25"/>
      <c r="C292" s="9"/>
      <c r="D292" s="37"/>
      <c r="E292" s="25"/>
      <c r="F292" s="9"/>
      <c r="G292" s="37"/>
      <c r="H292" s="25"/>
      <c r="I292" s="9"/>
      <c r="J292" s="37"/>
      <c r="K292" s="25"/>
      <c r="L292" s="9"/>
      <c r="M292" s="37"/>
    </row>
    <row r="293" spans="2:13" s="2" customFormat="1" ht="15" hidden="1" customHeight="1" x14ac:dyDescent="0.5">
      <c r="B293" s="25"/>
      <c r="C293" s="9"/>
      <c r="D293" s="37"/>
      <c r="E293" s="25"/>
      <c r="F293" s="9"/>
      <c r="G293" s="37"/>
      <c r="H293" s="25"/>
      <c r="I293" s="9"/>
      <c r="J293" s="37"/>
      <c r="K293" s="25"/>
      <c r="L293" s="9"/>
      <c r="M293" s="37"/>
    </row>
    <row r="294" spans="2:13" s="2" customFormat="1" ht="15" hidden="1" customHeight="1" x14ac:dyDescent="0.5">
      <c r="B294" s="25"/>
      <c r="C294" s="9"/>
      <c r="D294" s="37"/>
      <c r="E294" s="25"/>
      <c r="F294" s="9"/>
      <c r="G294" s="37"/>
      <c r="H294" s="25"/>
      <c r="I294" s="9"/>
      <c r="J294" s="37"/>
      <c r="K294" s="25"/>
      <c r="L294" s="9"/>
      <c r="M294" s="37"/>
    </row>
    <row r="295" spans="2:13" s="2" customFormat="1" ht="15" hidden="1" customHeight="1" x14ac:dyDescent="0.5">
      <c r="B295" s="25"/>
      <c r="C295" s="9"/>
      <c r="D295" s="37"/>
      <c r="E295" s="25"/>
      <c r="F295" s="9"/>
      <c r="G295" s="37"/>
      <c r="H295" s="25"/>
      <c r="I295" s="9"/>
      <c r="J295" s="37"/>
      <c r="K295" s="25"/>
      <c r="L295" s="9"/>
      <c r="M295" s="37"/>
    </row>
    <row r="296" spans="2:13" s="2" customFormat="1" ht="15" hidden="1" customHeight="1" x14ac:dyDescent="0.5">
      <c r="B296" s="25"/>
      <c r="C296" s="9"/>
      <c r="D296" s="37"/>
      <c r="E296" s="25"/>
      <c r="F296" s="9"/>
      <c r="G296" s="37"/>
      <c r="H296" s="25"/>
      <c r="I296" s="9"/>
      <c r="J296" s="37"/>
      <c r="K296" s="25"/>
      <c r="L296" s="9"/>
      <c r="M296" s="37"/>
    </row>
    <row r="297" spans="2:13" s="2" customFormat="1" ht="15" hidden="1" customHeight="1" x14ac:dyDescent="0.5">
      <c r="B297" s="25"/>
      <c r="C297" s="9"/>
      <c r="D297" s="37"/>
      <c r="E297" s="25"/>
      <c r="F297" s="9"/>
      <c r="G297" s="37"/>
      <c r="H297" s="25"/>
      <c r="I297" s="9"/>
      <c r="J297" s="37"/>
      <c r="K297" s="25"/>
      <c r="L297" s="9"/>
      <c r="M297" s="37"/>
    </row>
    <row r="298" spans="2:13" s="2" customFormat="1" ht="15" hidden="1" customHeight="1" x14ac:dyDescent="0.5">
      <c r="B298" s="25"/>
      <c r="C298" s="9"/>
      <c r="D298" s="37"/>
      <c r="E298" s="25"/>
      <c r="F298" s="9"/>
      <c r="G298" s="37"/>
      <c r="H298" s="25"/>
      <c r="I298" s="9"/>
      <c r="J298" s="37"/>
      <c r="K298" s="25"/>
      <c r="L298" s="9"/>
      <c r="M298" s="37"/>
    </row>
    <row r="299" spans="2:13" s="2" customFormat="1" ht="15" hidden="1" customHeight="1" x14ac:dyDescent="0.5">
      <c r="B299" s="25"/>
      <c r="C299" s="9"/>
      <c r="D299" s="37"/>
      <c r="E299" s="25"/>
      <c r="F299" s="9"/>
      <c r="G299" s="37"/>
      <c r="H299" s="25"/>
      <c r="I299" s="9"/>
      <c r="J299" s="37"/>
      <c r="K299" s="25"/>
      <c r="L299" s="9"/>
      <c r="M299" s="37"/>
    </row>
    <row r="300" spans="2:13" s="2" customFormat="1" ht="15" hidden="1" customHeight="1" x14ac:dyDescent="0.5">
      <c r="B300" s="25"/>
      <c r="C300" s="9"/>
      <c r="D300" s="37"/>
      <c r="E300" s="25"/>
      <c r="F300" s="9"/>
      <c r="G300" s="37"/>
      <c r="H300" s="25"/>
      <c r="I300" s="9"/>
      <c r="J300" s="37"/>
      <c r="K300" s="25"/>
      <c r="L300" s="9"/>
      <c r="M300" s="37"/>
    </row>
    <row r="301" spans="2:13" s="2" customFormat="1" ht="15" hidden="1" customHeight="1" x14ac:dyDescent="0.5">
      <c r="B301" s="25"/>
      <c r="C301" s="9"/>
      <c r="D301" s="37"/>
      <c r="E301" s="25"/>
      <c r="F301" s="9"/>
      <c r="G301" s="37"/>
      <c r="H301" s="25"/>
      <c r="I301" s="9"/>
      <c r="J301" s="37"/>
      <c r="K301" s="25"/>
      <c r="L301" s="9"/>
      <c r="M301" s="37"/>
    </row>
    <row r="302" spans="2:13" s="2" customFormat="1" ht="15" hidden="1" customHeight="1" x14ac:dyDescent="0.5">
      <c r="B302" s="25"/>
      <c r="C302" s="9"/>
      <c r="D302" s="37"/>
      <c r="E302" s="25"/>
      <c r="F302" s="9"/>
      <c r="G302" s="37"/>
      <c r="H302" s="25"/>
      <c r="I302" s="9"/>
      <c r="J302" s="37"/>
      <c r="K302" s="25"/>
      <c r="L302" s="9"/>
      <c r="M302" s="37"/>
    </row>
    <row r="303" spans="2:13" s="2" customFormat="1" ht="15" hidden="1" customHeight="1" x14ac:dyDescent="0.5">
      <c r="B303" s="25"/>
      <c r="C303" s="9"/>
      <c r="D303" s="37"/>
      <c r="E303" s="25"/>
      <c r="F303" s="9"/>
      <c r="G303" s="37"/>
      <c r="H303" s="25"/>
      <c r="I303" s="9"/>
      <c r="J303" s="37"/>
      <c r="K303" s="25"/>
      <c r="L303" s="9"/>
      <c r="M303" s="37"/>
    </row>
    <row r="304" spans="2:13" s="2" customFormat="1" ht="15" hidden="1" customHeight="1" x14ac:dyDescent="0.5">
      <c r="B304" s="25"/>
      <c r="C304" s="9"/>
      <c r="D304" s="37"/>
      <c r="E304" s="25"/>
      <c r="F304" s="9"/>
      <c r="G304" s="37"/>
      <c r="H304" s="25"/>
      <c r="I304" s="9"/>
      <c r="J304" s="37"/>
      <c r="K304" s="25"/>
      <c r="L304" s="9"/>
      <c r="M304" s="37"/>
    </row>
    <row r="305" spans="2:13" s="2" customFormat="1" ht="21.75" hidden="1" x14ac:dyDescent="0.5">
      <c r="B305" s="25"/>
      <c r="C305" s="9"/>
      <c r="D305" s="37"/>
      <c r="E305" s="25"/>
      <c r="F305" s="9"/>
      <c r="G305" s="37"/>
      <c r="H305" s="25"/>
      <c r="I305" s="9"/>
      <c r="J305" s="37"/>
      <c r="K305" s="25"/>
      <c r="L305" s="9"/>
      <c r="M305" s="37"/>
    </row>
    <row r="306" spans="2:13" s="2" customFormat="1" ht="21.75" hidden="1" x14ac:dyDescent="0.5">
      <c r="B306" s="25"/>
      <c r="C306" s="9"/>
      <c r="D306" s="37"/>
      <c r="E306" s="25"/>
      <c r="F306" s="9"/>
      <c r="G306" s="37"/>
      <c r="H306" s="25"/>
      <c r="I306" s="9"/>
      <c r="J306" s="37"/>
      <c r="K306" s="25"/>
      <c r="L306" s="9"/>
      <c r="M306" s="37"/>
    </row>
    <row r="307" spans="2:13" s="2" customFormat="1" ht="21.75" hidden="1" x14ac:dyDescent="0.5">
      <c r="B307" s="25"/>
      <c r="C307" s="9"/>
      <c r="D307" s="37"/>
      <c r="E307" s="25"/>
      <c r="F307" s="9"/>
      <c r="G307" s="37"/>
      <c r="H307" s="25"/>
      <c r="I307" s="9"/>
      <c r="J307" s="37"/>
      <c r="K307" s="25"/>
      <c r="L307" s="9"/>
      <c r="M307" s="37"/>
    </row>
    <row r="308" spans="2:13" s="2" customFormat="1" ht="21.75" hidden="1" x14ac:dyDescent="0.5">
      <c r="B308" s="25"/>
      <c r="C308" s="9"/>
      <c r="D308" s="37"/>
      <c r="E308" s="25"/>
      <c r="F308" s="9"/>
      <c r="G308" s="37"/>
      <c r="H308" s="25"/>
      <c r="I308" s="9"/>
      <c r="J308" s="37"/>
      <c r="K308" s="25"/>
      <c r="L308" s="9"/>
      <c r="M308" s="37"/>
    </row>
    <row r="309" spans="2:13" s="2" customFormat="1" ht="21.75" hidden="1" x14ac:dyDescent="0.5">
      <c r="B309" s="25"/>
      <c r="C309" s="9"/>
      <c r="D309" s="37"/>
      <c r="E309" s="25"/>
      <c r="F309" s="9"/>
      <c r="G309" s="37"/>
      <c r="H309" s="25"/>
      <c r="I309" s="9"/>
      <c r="J309" s="37"/>
      <c r="K309" s="25"/>
      <c r="L309" s="9"/>
      <c r="M309" s="37"/>
    </row>
    <row r="310" spans="2:13" s="2" customFormat="1" ht="21.75" hidden="1" x14ac:dyDescent="0.5">
      <c r="B310" s="25"/>
      <c r="C310" s="9"/>
      <c r="D310" s="37"/>
      <c r="E310" s="25"/>
      <c r="F310" s="9"/>
      <c r="G310" s="37"/>
      <c r="H310" s="25"/>
      <c r="I310" s="9"/>
      <c r="J310" s="37"/>
      <c r="K310" s="25"/>
      <c r="L310" s="9"/>
      <c r="M310" s="37"/>
    </row>
    <row r="311" spans="2:13" s="2" customFormat="1" ht="21.75" hidden="1" x14ac:dyDescent="0.5">
      <c r="B311" s="25"/>
      <c r="C311" s="9"/>
      <c r="D311" s="37"/>
      <c r="E311" s="25"/>
      <c r="F311" s="9"/>
      <c r="G311" s="37"/>
      <c r="H311" s="25"/>
      <c r="I311" s="9"/>
      <c r="J311" s="37"/>
      <c r="K311" s="25"/>
      <c r="L311" s="9"/>
      <c r="M311" s="37"/>
    </row>
    <row r="312" spans="2:13" s="2" customFormat="1" ht="21.75" hidden="1" x14ac:dyDescent="0.5">
      <c r="B312" s="25"/>
      <c r="C312" s="9"/>
      <c r="D312" s="37"/>
      <c r="E312" s="25"/>
      <c r="F312" s="9"/>
      <c r="G312" s="37"/>
      <c r="H312" s="25"/>
      <c r="I312" s="9"/>
      <c r="J312" s="37"/>
      <c r="K312" s="25"/>
      <c r="L312" s="9"/>
      <c r="M312" s="37"/>
    </row>
    <row r="313" spans="2:13" s="2" customFormat="1" ht="21.75" hidden="1" x14ac:dyDescent="0.5">
      <c r="B313" s="25"/>
      <c r="C313" s="9"/>
      <c r="D313" s="37"/>
      <c r="E313" s="25"/>
      <c r="F313" s="9"/>
      <c r="G313" s="37"/>
      <c r="H313" s="25"/>
      <c r="I313" s="9"/>
      <c r="J313" s="37"/>
      <c r="K313" s="25"/>
      <c r="L313" s="9"/>
      <c r="M313" s="37"/>
    </row>
    <row r="314" spans="2:13" s="2" customFormat="1" ht="21.75" hidden="1" x14ac:dyDescent="0.5">
      <c r="B314" s="25"/>
      <c r="C314" s="9"/>
      <c r="D314" s="37"/>
      <c r="E314" s="25"/>
      <c r="F314" s="9"/>
      <c r="G314" s="37"/>
      <c r="H314" s="25"/>
      <c r="I314" s="9"/>
      <c r="J314" s="37"/>
      <c r="K314" s="25"/>
      <c r="L314" s="9"/>
      <c r="M314" s="37"/>
    </row>
    <row r="315" spans="2:13" s="2" customFormat="1" ht="21.75" hidden="1" x14ac:dyDescent="0.5">
      <c r="B315" s="25"/>
      <c r="C315" s="9"/>
      <c r="D315" s="37"/>
      <c r="E315" s="25"/>
      <c r="F315" s="9"/>
      <c r="G315" s="37"/>
      <c r="H315" s="25"/>
      <c r="I315" s="9"/>
      <c r="J315" s="37"/>
      <c r="K315" s="25"/>
      <c r="L315" s="9"/>
      <c r="M315" s="37"/>
    </row>
    <row r="316" spans="2:13" s="2" customFormat="1" ht="21.75" hidden="1" x14ac:dyDescent="0.5">
      <c r="B316" s="25"/>
      <c r="C316" s="9"/>
      <c r="D316" s="37"/>
      <c r="E316" s="25"/>
      <c r="F316" s="9"/>
      <c r="G316" s="37"/>
      <c r="H316" s="25"/>
      <c r="I316" s="9"/>
      <c r="J316" s="37"/>
      <c r="K316" s="25"/>
      <c r="L316" s="9"/>
      <c r="M316" s="37"/>
    </row>
    <row r="317" spans="2:13" s="2" customFormat="1" ht="21.75" hidden="1" x14ac:dyDescent="0.5">
      <c r="B317" s="25"/>
      <c r="C317" s="9"/>
      <c r="D317" s="37"/>
      <c r="E317" s="25"/>
      <c r="F317" s="9"/>
      <c r="G317" s="37"/>
      <c r="H317" s="25"/>
      <c r="I317" s="9"/>
      <c r="J317" s="37"/>
      <c r="K317" s="25"/>
      <c r="L317" s="9"/>
      <c r="M317" s="37"/>
    </row>
    <row r="318" spans="2:13" s="2" customFormat="1" ht="21.75" hidden="1" x14ac:dyDescent="0.5">
      <c r="B318" s="25"/>
      <c r="C318" s="9"/>
      <c r="D318" s="37"/>
      <c r="E318" s="25"/>
      <c r="F318" s="9"/>
      <c r="G318" s="37"/>
      <c r="H318" s="25"/>
      <c r="I318" s="9"/>
      <c r="J318" s="37"/>
      <c r="K318" s="25"/>
      <c r="L318" s="9"/>
      <c r="M318" s="37"/>
    </row>
    <row r="319" spans="2:13" s="2" customFormat="1" ht="21.75" hidden="1" x14ac:dyDescent="0.5">
      <c r="B319" s="25"/>
      <c r="C319" s="9"/>
      <c r="D319" s="37"/>
      <c r="E319" s="25"/>
      <c r="F319" s="9"/>
      <c r="G319" s="37"/>
      <c r="H319" s="25"/>
      <c r="I319" s="9"/>
      <c r="J319" s="37"/>
      <c r="K319" s="25"/>
      <c r="L319" s="9"/>
      <c r="M319" s="37"/>
    </row>
    <row r="320" spans="2:13" s="2" customFormat="1" ht="21.75" hidden="1" x14ac:dyDescent="0.5">
      <c r="B320" s="25"/>
      <c r="C320" s="9"/>
      <c r="D320" s="37"/>
      <c r="E320" s="25"/>
      <c r="F320" s="9"/>
      <c r="G320" s="37"/>
      <c r="H320" s="25"/>
      <c r="I320" s="9"/>
      <c r="J320" s="37"/>
      <c r="K320" s="25"/>
      <c r="L320" s="9"/>
      <c r="M320" s="37"/>
    </row>
    <row r="321" spans="2:13" s="2" customFormat="1" ht="21.75" hidden="1" x14ac:dyDescent="0.5">
      <c r="B321" s="25"/>
      <c r="C321" s="9"/>
      <c r="D321" s="37"/>
      <c r="E321" s="25"/>
      <c r="F321" s="9"/>
      <c r="G321" s="37"/>
      <c r="H321" s="25"/>
      <c r="I321" s="9"/>
      <c r="J321" s="37"/>
      <c r="K321" s="25"/>
      <c r="L321" s="9"/>
      <c r="M321" s="37"/>
    </row>
    <row r="322" spans="2:13" s="2" customFormat="1" ht="21.75" hidden="1" x14ac:dyDescent="0.5">
      <c r="B322" s="25"/>
      <c r="C322" s="9"/>
      <c r="D322" s="37"/>
      <c r="E322" s="25"/>
      <c r="F322" s="9"/>
      <c r="G322" s="37"/>
      <c r="H322" s="25"/>
      <c r="I322" s="9"/>
      <c r="J322" s="37"/>
      <c r="K322" s="25"/>
      <c r="L322" s="9"/>
      <c r="M322" s="37"/>
    </row>
    <row r="323" spans="2:13" s="2" customFormat="1" ht="21.75" hidden="1" x14ac:dyDescent="0.5">
      <c r="B323" s="25"/>
      <c r="C323" s="9"/>
      <c r="D323" s="37"/>
      <c r="E323" s="25"/>
      <c r="F323" s="9"/>
      <c r="G323" s="37"/>
      <c r="H323" s="25"/>
      <c r="I323" s="9"/>
      <c r="J323" s="37"/>
      <c r="K323" s="25"/>
      <c r="L323" s="9"/>
      <c r="M323" s="37"/>
    </row>
    <row r="324" spans="2:13" s="2" customFormat="1" ht="21.75" hidden="1" x14ac:dyDescent="0.5">
      <c r="B324" s="25"/>
      <c r="C324" s="9"/>
      <c r="D324" s="37"/>
      <c r="E324" s="25"/>
      <c r="F324" s="9"/>
      <c r="G324" s="37"/>
      <c r="H324" s="25"/>
      <c r="I324" s="9"/>
      <c r="J324" s="37"/>
      <c r="K324" s="25"/>
      <c r="L324" s="9"/>
      <c r="M324" s="37"/>
    </row>
    <row r="325" spans="2:13" s="2" customFormat="1" ht="21.75" hidden="1" x14ac:dyDescent="0.5">
      <c r="B325" s="25"/>
      <c r="C325" s="9"/>
      <c r="D325" s="37"/>
      <c r="E325" s="25"/>
      <c r="F325" s="9"/>
      <c r="G325" s="37"/>
      <c r="H325" s="25"/>
      <c r="I325" s="9"/>
      <c r="J325" s="37"/>
      <c r="K325" s="25"/>
      <c r="L325" s="9"/>
      <c r="M325" s="37"/>
    </row>
    <row r="326" spans="2:13" s="2" customFormat="1" ht="21.75" hidden="1" x14ac:dyDescent="0.5">
      <c r="B326" s="25"/>
      <c r="C326" s="9"/>
      <c r="D326" s="37"/>
      <c r="E326" s="25"/>
      <c r="F326" s="9"/>
      <c r="G326" s="37"/>
      <c r="H326" s="25"/>
      <c r="I326" s="9"/>
      <c r="J326" s="37"/>
      <c r="K326" s="25"/>
      <c r="L326" s="9"/>
      <c r="M326" s="37"/>
    </row>
    <row r="327" spans="2:13" s="2" customFormat="1" ht="21.75" hidden="1" x14ac:dyDescent="0.5">
      <c r="B327" s="25"/>
      <c r="C327" s="9"/>
      <c r="D327" s="37"/>
      <c r="E327" s="25"/>
      <c r="F327" s="9"/>
      <c r="G327" s="37"/>
      <c r="H327" s="25"/>
      <c r="I327" s="9"/>
      <c r="J327" s="37"/>
      <c r="K327" s="25"/>
      <c r="L327" s="9"/>
      <c r="M327" s="37"/>
    </row>
    <row r="328" spans="2:13" s="2" customFormat="1" ht="21.75" hidden="1" x14ac:dyDescent="0.5">
      <c r="B328" s="25"/>
      <c r="C328" s="9"/>
      <c r="D328" s="37"/>
      <c r="E328" s="25"/>
      <c r="F328" s="9"/>
      <c r="G328" s="37"/>
      <c r="H328" s="25"/>
      <c r="I328" s="9"/>
      <c r="J328" s="37"/>
      <c r="K328" s="25"/>
      <c r="L328" s="9"/>
      <c r="M328" s="37"/>
    </row>
    <row r="329" spans="2:13" s="2" customFormat="1" ht="21.75" hidden="1" x14ac:dyDescent="0.5">
      <c r="B329" s="26"/>
      <c r="D329" s="38"/>
      <c r="E329" s="26"/>
      <c r="G329" s="38"/>
      <c r="H329" s="26"/>
      <c r="J329" s="38"/>
      <c r="K329" s="26"/>
      <c r="M329" s="38"/>
    </row>
    <row r="330" spans="2:13" s="2" customFormat="1" ht="21.75" hidden="1" x14ac:dyDescent="0.5">
      <c r="B330" s="26"/>
      <c r="D330" s="38"/>
      <c r="E330" s="26"/>
      <c r="G330" s="38"/>
      <c r="H330" s="26"/>
      <c r="J330" s="38"/>
      <c r="K330" s="26"/>
      <c r="M330" s="38"/>
    </row>
    <row r="331" spans="2:13" s="2" customFormat="1" ht="21.75" hidden="1" x14ac:dyDescent="0.5">
      <c r="B331" s="26"/>
      <c r="D331" s="38"/>
      <c r="E331" s="26"/>
      <c r="G331" s="38"/>
      <c r="H331" s="26"/>
      <c r="J331" s="38"/>
      <c r="K331" s="26"/>
      <c r="M331" s="38"/>
    </row>
    <row r="332" spans="2:13" s="2" customFormat="1" ht="21.75" hidden="1" x14ac:dyDescent="0.5">
      <c r="B332" s="26"/>
      <c r="D332" s="38"/>
      <c r="E332" s="26"/>
      <c r="G332" s="38"/>
      <c r="H332" s="26"/>
      <c r="J332" s="38"/>
      <c r="K332" s="26"/>
      <c r="M332" s="38"/>
    </row>
    <row r="333" spans="2:13" s="2" customFormat="1" ht="21.75" hidden="1" x14ac:dyDescent="0.5">
      <c r="B333" s="26"/>
      <c r="D333" s="38"/>
      <c r="E333" s="26"/>
      <c r="G333" s="38"/>
      <c r="H333" s="26"/>
      <c r="J333" s="38"/>
      <c r="K333" s="26"/>
      <c r="M333" s="38"/>
    </row>
    <row r="334" spans="2:13" s="2" customFormat="1" ht="21.75" hidden="1" x14ac:dyDescent="0.5">
      <c r="B334" s="26"/>
      <c r="D334" s="38"/>
      <c r="E334" s="26"/>
      <c r="G334" s="38"/>
      <c r="H334" s="26"/>
      <c r="J334" s="38"/>
      <c r="K334" s="26"/>
      <c r="M334" s="38"/>
    </row>
    <row r="335" spans="2:13" s="2" customFormat="1" ht="21.75" hidden="1" x14ac:dyDescent="0.5">
      <c r="B335" s="26"/>
      <c r="D335" s="38"/>
      <c r="E335" s="26"/>
      <c r="G335" s="38"/>
      <c r="H335" s="26"/>
      <c r="J335" s="38"/>
      <c r="K335" s="26"/>
      <c r="M335" s="38"/>
    </row>
    <row r="336" spans="2:13" s="2" customFormat="1" ht="21.75" hidden="1" x14ac:dyDescent="0.5">
      <c r="B336" s="26"/>
      <c r="D336" s="38"/>
      <c r="E336" s="26"/>
      <c r="G336" s="38"/>
      <c r="H336" s="26"/>
      <c r="J336" s="38"/>
      <c r="K336" s="26"/>
      <c r="M336" s="38"/>
    </row>
    <row r="337" spans="2:13" s="2" customFormat="1" ht="21.75" hidden="1" x14ac:dyDescent="0.5">
      <c r="B337" s="26"/>
      <c r="D337" s="38"/>
      <c r="E337" s="26"/>
      <c r="G337" s="38"/>
      <c r="H337" s="26"/>
      <c r="J337" s="38"/>
      <c r="K337" s="26"/>
      <c r="M337" s="38"/>
    </row>
    <row r="338" spans="2:13" s="2" customFormat="1" ht="21.75" hidden="1" x14ac:dyDescent="0.5">
      <c r="B338" s="26"/>
      <c r="D338" s="38"/>
      <c r="E338" s="26"/>
      <c r="G338" s="38"/>
      <c r="H338" s="26"/>
      <c r="J338" s="38"/>
      <c r="K338" s="26"/>
      <c r="M338" s="38"/>
    </row>
    <row r="339" spans="2:13" s="2" customFormat="1" ht="21.75" hidden="1" x14ac:dyDescent="0.5">
      <c r="B339" s="26"/>
      <c r="D339" s="38"/>
      <c r="E339" s="26"/>
      <c r="G339" s="38"/>
      <c r="H339" s="26"/>
      <c r="J339" s="38"/>
      <c r="K339" s="26"/>
      <c r="M339" s="38"/>
    </row>
    <row r="340" spans="2:13" s="2" customFormat="1" ht="21.75" hidden="1" x14ac:dyDescent="0.5">
      <c r="B340" s="26"/>
      <c r="D340" s="38"/>
      <c r="E340" s="26"/>
      <c r="G340" s="38"/>
      <c r="H340" s="26"/>
      <c r="J340" s="38"/>
      <c r="K340" s="26"/>
      <c r="M340" s="38"/>
    </row>
    <row r="341" spans="2:13" s="2" customFormat="1" ht="21.75" hidden="1" x14ac:dyDescent="0.5">
      <c r="B341" s="26"/>
      <c r="D341" s="38"/>
      <c r="E341" s="26"/>
      <c r="G341" s="38"/>
      <c r="H341" s="26"/>
      <c r="J341" s="38"/>
      <c r="K341" s="26"/>
      <c r="M341" s="38"/>
    </row>
    <row r="342" spans="2:13" s="2" customFormat="1" ht="21.75" hidden="1" x14ac:dyDescent="0.5">
      <c r="B342" s="26"/>
      <c r="D342" s="38"/>
      <c r="E342" s="26"/>
      <c r="G342" s="38"/>
      <c r="H342" s="26"/>
      <c r="J342" s="38"/>
      <c r="K342" s="26"/>
      <c r="M342" s="38"/>
    </row>
    <row r="343" spans="2:13" s="2" customFormat="1" ht="21.75" hidden="1" x14ac:dyDescent="0.5">
      <c r="B343" s="26"/>
      <c r="D343" s="38"/>
      <c r="E343" s="26"/>
      <c r="G343" s="38"/>
      <c r="H343" s="26"/>
      <c r="J343" s="38"/>
      <c r="K343" s="26"/>
      <c r="M343" s="38"/>
    </row>
    <row r="344" spans="2:13" s="2" customFormat="1" ht="21.75" hidden="1" x14ac:dyDescent="0.5">
      <c r="B344" s="26"/>
      <c r="D344" s="38"/>
      <c r="E344" s="26"/>
      <c r="G344" s="38"/>
      <c r="H344" s="26"/>
      <c r="J344" s="38"/>
      <c r="K344" s="26"/>
      <c r="M344" s="38"/>
    </row>
    <row r="345" spans="2:13" s="2" customFormat="1" ht="21.75" hidden="1" x14ac:dyDescent="0.5">
      <c r="B345" s="26"/>
      <c r="D345" s="38"/>
      <c r="E345" s="26"/>
      <c r="G345" s="38"/>
      <c r="H345" s="26"/>
      <c r="J345" s="38"/>
      <c r="K345" s="26"/>
      <c r="M345" s="38"/>
    </row>
    <row r="346" spans="2:13" s="2" customFormat="1" ht="21.75" hidden="1" x14ac:dyDescent="0.5">
      <c r="B346" s="26"/>
      <c r="D346" s="38"/>
      <c r="E346" s="26"/>
      <c r="G346" s="38"/>
      <c r="H346" s="26"/>
      <c r="J346" s="38"/>
      <c r="K346" s="26"/>
      <c r="M346" s="38"/>
    </row>
    <row r="347" spans="2:13" s="2" customFormat="1" ht="21.75" hidden="1" x14ac:dyDescent="0.5">
      <c r="B347" s="26"/>
      <c r="D347" s="38"/>
      <c r="E347" s="26"/>
      <c r="G347" s="38"/>
      <c r="H347" s="26"/>
      <c r="J347" s="38"/>
      <c r="K347" s="26"/>
      <c r="M347" s="38"/>
    </row>
    <row r="348" spans="2:13" s="2" customFormat="1" ht="21.75" hidden="1" x14ac:dyDescent="0.5">
      <c r="B348" s="26"/>
      <c r="D348" s="38"/>
      <c r="E348" s="26"/>
      <c r="G348" s="38"/>
      <c r="H348" s="26"/>
      <c r="J348" s="38"/>
      <c r="K348" s="26"/>
      <c r="M348" s="38"/>
    </row>
    <row r="349" spans="2:13" s="2" customFormat="1" ht="21.75" hidden="1" x14ac:dyDescent="0.5">
      <c r="B349" s="26"/>
      <c r="D349" s="38"/>
      <c r="E349" s="26"/>
      <c r="G349" s="38"/>
      <c r="H349" s="26"/>
      <c r="J349" s="38"/>
      <c r="K349" s="26"/>
      <c r="M349" s="38"/>
    </row>
    <row r="350" spans="2:13" s="2" customFormat="1" ht="21.75" hidden="1" x14ac:dyDescent="0.5">
      <c r="B350" s="26"/>
      <c r="D350" s="38"/>
      <c r="E350" s="26"/>
      <c r="G350" s="38"/>
      <c r="H350" s="26"/>
      <c r="J350" s="38"/>
      <c r="K350" s="26"/>
      <c r="M350" s="38"/>
    </row>
    <row r="351" spans="2:13" s="2" customFormat="1" ht="21.75" hidden="1" x14ac:dyDescent="0.5">
      <c r="B351" s="26"/>
      <c r="D351" s="38"/>
      <c r="E351" s="26"/>
      <c r="G351" s="38"/>
      <c r="H351" s="26"/>
      <c r="J351" s="38"/>
      <c r="K351" s="26"/>
      <c r="M351" s="38"/>
    </row>
    <row r="352" spans="2:13" s="2" customFormat="1" ht="21.75" hidden="1" x14ac:dyDescent="0.5">
      <c r="B352" s="26"/>
      <c r="D352" s="38"/>
      <c r="E352" s="26"/>
      <c r="G352" s="38"/>
      <c r="H352" s="26"/>
      <c r="J352" s="38"/>
      <c r="K352" s="26"/>
      <c r="M352" s="38"/>
    </row>
    <row r="353" spans="2:13" s="2" customFormat="1" ht="21.75" hidden="1" x14ac:dyDescent="0.5">
      <c r="B353" s="26"/>
      <c r="D353" s="38"/>
      <c r="E353" s="26"/>
      <c r="G353" s="38"/>
      <c r="H353" s="26"/>
      <c r="J353" s="38"/>
      <c r="K353" s="26"/>
      <c r="M353" s="38"/>
    </row>
    <row r="354" spans="2:13" s="2" customFormat="1" ht="21.75" hidden="1" x14ac:dyDescent="0.5">
      <c r="B354" s="26"/>
      <c r="D354" s="38"/>
      <c r="E354" s="26"/>
      <c r="G354" s="38"/>
      <c r="H354" s="26"/>
      <c r="J354" s="38"/>
      <c r="K354" s="26"/>
      <c r="M354" s="38"/>
    </row>
    <row r="355" spans="2:13" s="2" customFormat="1" ht="21.75" hidden="1" x14ac:dyDescent="0.5">
      <c r="B355" s="26"/>
      <c r="D355" s="38"/>
      <c r="E355" s="26"/>
      <c r="G355" s="38"/>
      <c r="H355" s="26"/>
      <c r="J355" s="38"/>
      <c r="K355" s="26"/>
      <c r="M355" s="38"/>
    </row>
    <row r="356" spans="2:13" s="2" customFormat="1" ht="21.75" hidden="1" x14ac:dyDescent="0.5">
      <c r="B356" s="26"/>
      <c r="D356" s="38"/>
      <c r="E356" s="26"/>
      <c r="G356" s="38"/>
      <c r="H356" s="26"/>
      <c r="J356" s="38"/>
      <c r="K356" s="26"/>
      <c r="M356" s="38"/>
    </row>
    <row r="357" spans="2:13" s="2" customFormat="1" ht="21.75" hidden="1" x14ac:dyDescent="0.5">
      <c r="B357" s="26"/>
      <c r="D357" s="38"/>
      <c r="E357" s="26"/>
      <c r="G357" s="38"/>
      <c r="H357" s="26"/>
      <c r="J357" s="38"/>
      <c r="K357" s="26"/>
      <c r="M357" s="38"/>
    </row>
    <row r="358" spans="2:13" s="2" customFormat="1" ht="21.75" hidden="1" x14ac:dyDescent="0.5">
      <c r="B358" s="26"/>
      <c r="D358" s="38"/>
      <c r="E358" s="26"/>
      <c r="G358" s="38"/>
      <c r="H358" s="26"/>
      <c r="J358" s="38"/>
      <c r="K358" s="26"/>
      <c r="M358" s="38"/>
    </row>
    <row r="359" spans="2:13" s="2" customFormat="1" ht="21.75" hidden="1" x14ac:dyDescent="0.5">
      <c r="B359" s="26"/>
      <c r="D359" s="38"/>
      <c r="E359" s="26"/>
      <c r="G359" s="38"/>
      <c r="H359" s="26"/>
      <c r="J359" s="38"/>
      <c r="K359" s="26"/>
      <c r="M359" s="38"/>
    </row>
    <row r="360" spans="2:13" s="2" customFormat="1" ht="21.75" hidden="1" x14ac:dyDescent="0.5">
      <c r="B360" s="26"/>
      <c r="D360" s="38"/>
      <c r="E360" s="26"/>
      <c r="G360" s="38"/>
      <c r="H360" s="26"/>
      <c r="J360" s="38"/>
      <c r="K360" s="26"/>
      <c r="M360" s="38"/>
    </row>
    <row r="361" spans="2:13" s="2" customFormat="1" ht="21.75" hidden="1" x14ac:dyDescent="0.5">
      <c r="B361" s="26"/>
      <c r="D361" s="38"/>
      <c r="E361" s="26"/>
      <c r="G361" s="38"/>
      <c r="H361" s="26"/>
      <c r="J361" s="38"/>
      <c r="K361" s="26"/>
      <c r="M361" s="38"/>
    </row>
    <row r="362" spans="2:13" s="2" customFormat="1" ht="21.75" hidden="1" x14ac:dyDescent="0.5">
      <c r="B362" s="26"/>
      <c r="D362" s="38"/>
      <c r="E362" s="26"/>
      <c r="G362" s="38"/>
      <c r="H362" s="26"/>
      <c r="J362" s="38"/>
      <c r="K362" s="26"/>
      <c r="M362" s="38"/>
    </row>
    <row r="363" spans="2:13" s="2" customFormat="1" ht="21.75" hidden="1" x14ac:dyDescent="0.5">
      <c r="B363" s="26"/>
      <c r="D363" s="38"/>
      <c r="E363" s="26"/>
      <c r="G363" s="38"/>
      <c r="H363" s="26"/>
      <c r="J363" s="38"/>
      <c r="K363" s="26"/>
      <c r="M363" s="38"/>
    </row>
    <row r="364" spans="2:13" s="2" customFormat="1" ht="21.75" hidden="1" x14ac:dyDescent="0.5">
      <c r="B364" s="26"/>
      <c r="D364" s="38"/>
      <c r="E364" s="26"/>
      <c r="G364" s="38"/>
      <c r="H364" s="26"/>
      <c r="J364" s="38"/>
      <c r="K364" s="26"/>
      <c r="M364" s="38"/>
    </row>
    <row r="365" spans="2:13" s="2" customFormat="1" ht="21.75" hidden="1" x14ac:dyDescent="0.5">
      <c r="B365" s="26"/>
      <c r="D365" s="38"/>
      <c r="E365" s="26"/>
      <c r="G365" s="38"/>
      <c r="H365" s="26"/>
      <c r="J365" s="38"/>
      <c r="K365" s="26"/>
      <c r="M365" s="38"/>
    </row>
    <row r="366" spans="2:13" s="2" customFormat="1" ht="21.75" hidden="1" x14ac:dyDescent="0.5">
      <c r="B366" s="26"/>
      <c r="D366" s="38"/>
      <c r="E366" s="26"/>
      <c r="G366" s="38"/>
      <c r="H366" s="26"/>
      <c r="J366" s="38"/>
      <c r="K366" s="26"/>
      <c r="M366" s="38"/>
    </row>
    <row r="367" spans="2:13" s="2" customFormat="1" ht="21.75" hidden="1" x14ac:dyDescent="0.5">
      <c r="B367" s="26"/>
      <c r="D367" s="38"/>
      <c r="E367" s="26"/>
      <c r="G367" s="38"/>
      <c r="H367" s="26"/>
      <c r="J367" s="38"/>
      <c r="K367" s="26"/>
      <c r="M367" s="38"/>
    </row>
    <row r="368" spans="2:13" s="2" customFormat="1" ht="21.75" hidden="1" x14ac:dyDescent="0.5">
      <c r="B368" s="26"/>
      <c r="D368" s="38"/>
      <c r="E368" s="26"/>
      <c r="G368" s="38"/>
      <c r="H368" s="26"/>
      <c r="J368" s="38"/>
      <c r="K368" s="26"/>
      <c r="M368" s="38"/>
    </row>
    <row r="369" spans="2:13" s="2" customFormat="1" ht="21.75" hidden="1" x14ac:dyDescent="0.5">
      <c r="B369" s="26"/>
      <c r="D369" s="38"/>
      <c r="E369" s="26"/>
      <c r="G369" s="38"/>
      <c r="H369" s="26"/>
      <c r="J369" s="38"/>
      <c r="K369" s="26"/>
      <c r="M369" s="38"/>
    </row>
    <row r="370" spans="2:13" s="2" customFormat="1" ht="21.75" hidden="1" x14ac:dyDescent="0.5">
      <c r="B370" s="26"/>
      <c r="D370" s="38"/>
      <c r="E370" s="26"/>
      <c r="G370" s="38"/>
      <c r="H370" s="26"/>
      <c r="J370" s="38"/>
      <c r="K370" s="26"/>
      <c r="M370" s="38"/>
    </row>
    <row r="371" spans="2:13" s="2" customFormat="1" ht="21.75" hidden="1" x14ac:dyDescent="0.5">
      <c r="B371" s="26"/>
      <c r="D371" s="38"/>
      <c r="E371" s="26"/>
      <c r="G371" s="38"/>
      <c r="H371" s="26"/>
      <c r="J371" s="38"/>
      <c r="K371" s="26"/>
      <c r="M371" s="38"/>
    </row>
    <row r="372" spans="2:13" s="2" customFormat="1" ht="21.75" hidden="1" x14ac:dyDescent="0.5">
      <c r="B372" s="26"/>
      <c r="D372" s="38"/>
      <c r="E372" s="26"/>
      <c r="G372" s="38"/>
      <c r="H372" s="26"/>
      <c r="J372" s="38"/>
      <c r="K372" s="26"/>
      <c r="M372" s="38"/>
    </row>
    <row r="373" spans="2:13" s="2" customFormat="1" ht="21.75" hidden="1" x14ac:dyDescent="0.5">
      <c r="B373" s="26"/>
      <c r="D373" s="38"/>
      <c r="E373" s="26"/>
      <c r="G373" s="38"/>
      <c r="H373" s="26"/>
      <c r="J373" s="38"/>
      <c r="K373" s="26"/>
      <c r="M373" s="38"/>
    </row>
    <row r="374" spans="2:13" s="2" customFormat="1" ht="21.75" hidden="1" x14ac:dyDescent="0.5">
      <c r="B374" s="26"/>
      <c r="D374" s="38"/>
      <c r="E374" s="26"/>
      <c r="G374" s="38"/>
      <c r="H374" s="26"/>
      <c r="J374" s="38"/>
      <c r="K374" s="26"/>
      <c r="M374" s="38"/>
    </row>
    <row r="375" spans="2:13" s="2" customFormat="1" ht="21.75" hidden="1" x14ac:dyDescent="0.5">
      <c r="B375" s="26"/>
      <c r="D375" s="38"/>
      <c r="E375" s="26"/>
      <c r="G375" s="38"/>
      <c r="H375" s="26"/>
      <c r="J375" s="38"/>
      <c r="K375" s="26"/>
      <c r="M375" s="38"/>
    </row>
    <row r="376" spans="2:13" s="2" customFormat="1" ht="21.75" hidden="1" x14ac:dyDescent="0.5">
      <c r="B376" s="26"/>
      <c r="D376" s="38"/>
      <c r="E376" s="26"/>
      <c r="G376" s="38"/>
      <c r="H376" s="26"/>
      <c r="J376" s="38"/>
      <c r="K376" s="26"/>
      <c r="M376" s="38"/>
    </row>
    <row r="377" spans="2:13" s="2" customFormat="1" ht="21.75" hidden="1" x14ac:dyDescent="0.5">
      <c r="B377" s="26"/>
      <c r="D377" s="38"/>
      <c r="E377" s="26"/>
      <c r="G377" s="38"/>
      <c r="H377" s="26"/>
      <c r="J377" s="38"/>
      <c r="K377" s="26"/>
      <c r="M377" s="38"/>
    </row>
    <row r="378" spans="2:13" s="2" customFormat="1" ht="21.75" hidden="1" x14ac:dyDescent="0.5">
      <c r="B378" s="26"/>
      <c r="D378" s="38"/>
      <c r="E378" s="26"/>
      <c r="G378" s="38"/>
      <c r="H378" s="26"/>
      <c r="J378" s="38"/>
      <c r="K378" s="26"/>
      <c r="M378" s="38"/>
    </row>
    <row r="379" spans="2:13" s="2" customFormat="1" ht="21.75" hidden="1" x14ac:dyDescent="0.5">
      <c r="B379" s="26"/>
      <c r="D379" s="38"/>
      <c r="E379" s="26"/>
      <c r="G379" s="38"/>
      <c r="H379" s="26"/>
      <c r="J379" s="38"/>
      <c r="K379" s="26"/>
      <c r="M379" s="38"/>
    </row>
    <row r="380" spans="2:13" s="2" customFormat="1" ht="21.75" hidden="1" x14ac:dyDescent="0.5">
      <c r="B380" s="26"/>
      <c r="D380" s="38"/>
      <c r="E380" s="26"/>
      <c r="G380" s="38"/>
      <c r="H380" s="26"/>
      <c r="J380" s="38"/>
      <c r="K380" s="26"/>
      <c r="M380" s="38"/>
    </row>
    <row r="381" spans="2:13" s="2" customFormat="1" ht="21.75" hidden="1" x14ac:dyDescent="0.5">
      <c r="B381" s="26"/>
      <c r="D381" s="38"/>
      <c r="E381" s="26"/>
      <c r="G381" s="38"/>
      <c r="H381" s="26"/>
      <c r="J381" s="38"/>
      <c r="K381" s="26"/>
      <c r="M381" s="38"/>
    </row>
    <row r="382" spans="2:13" s="2" customFormat="1" ht="21.75" hidden="1" x14ac:dyDescent="0.5">
      <c r="B382" s="26"/>
      <c r="D382" s="38"/>
      <c r="E382" s="26"/>
      <c r="G382" s="38"/>
      <c r="H382" s="26"/>
      <c r="J382" s="38"/>
      <c r="K382" s="26"/>
      <c r="M382" s="38"/>
    </row>
    <row r="383" spans="2:13" s="2" customFormat="1" ht="21.75" hidden="1" x14ac:dyDescent="0.5">
      <c r="B383" s="26"/>
      <c r="D383" s="38"/>
      <c r="E383" s="26"/>
      <c r="G383" s="38"/>
      <c r="H383" s="26"/>
      <c r="J383" s="38"/>
      <c r="K383" s="26"/>
      <c r="M383" s="38"/>
    </row>
    <row r="384" spans="2:13" s="2" customFormat="1" ht="21.75" hidden="1" x14ac:dyDescent="0.5">
      <c r="B384" s="26"/>
      <c r="D384" s="38"/>
      <c r="E384" s="26"/>
      <c r="G384" s="38"/>
      <c r="H384" s="26"/>
      <c r="J384" s="38"/>
      <c r="K384" s="26"/>
      <c r="M384" s="38"/>
    </row>
    <row r="385" spans="2:13" s="2" customFormat="1" ht="21.75" hidden="1" x14ac:dyDescent="0.5">
      <c r="B385" s="26"/>
      <c r="D385" s="38"/>
      <c r="E385" s="26"/>
      <c r="G385" s="38"/>
      <c r="H385" s="26"/>
      <c r="J385" s="38"/>
      <c r="K385" s="26"/>
      <c r="M385" s="38"/>
    </row>
    <row r="386" spans="2:13" s="2" customFormat="1" ht="21.75" hidden="1" x14ac:dyDescent="0.5">
      <c r="B386" s="26"/>
      <c r="D386" s="38"/>
      <c r="E386" s="26"/>
      <c r="G386" s="38"/>
      <c r="H386" s="26"/>
      <c r="J386" s="38"/>
      <c r="K386" s="26"/>
      <c r="M386" s="38"/>
    </row>
    <row r="387" spans="2:13" s="2" customFormat="1" ht="21.75" hidden="1" x14ac:dyDescent="0.5">
      <c r="B387" s="26"/>
      <c r="D387" s="38"/>
      <c r="E387" s="26"/>
      <c r="G387" s="38"/>
      <c r="H387" s="26"/>
      <c r="J387" s="38"/>
      <c r="K387" s="26"/>
      <c r="M387" s="38"/>
    </row>
    <row r="388" spans="2:13" s="2" customFormat="1" ht="21.75" hidden="1" x14ac:dyDescent="0.5">
      <c r="B388" s="26"/>
      <c r="D388" s="38"/>
      <c r="E388" s="26"/>
      <c r="G388" s="38"/>
      <c r="H388" s="26"/>
      <c r="J388" s="38"/>
      <c r="K388" s="26"/>
      <c r="M388" s="38"/>
    </row>
    <row r="389" spans="2:13" s="2" customFormat="1" ht="21.75" hidden="1" x14ac:dyDescent="0.5">
      <c r="B389" s="26"/>
      <c r="D389" s="38"/>
      <c r="E389" s="26"/>
      <c r="G389" s="38"/>
      <c r="H389" s="26"/>
      <c r="J389" s="38"/>
      <c r="K389" s="26"/>
      <c r="M389" s="38"/>
    </row>
    <row r="390" spans="2:13" s="2" customFormat="1" ht="21.75" hidden="1" x14ac:dyDescent="0.5">
      <c r="B390" s="26"/>
      <c r="D390" s="38"/>
      <c r="E390" s="26"/>
      <c r="G390" s="38"/>
      <c r="H390" s="26"/>
      <c r="J390" s="38"/>
      <c r="K390" s="26"/>
      <c r="M390" s="38"/>
    </row>
    <row r="391" spans="2:13" s="2" customFormat="1" ht="21.75" hidden="1" x14ac:dyDescent="0.5">
      <c r="B391" s="26"/>
      <c r="D391" s="38"/>
      <c r="E391" s="26"/>
      <c r="G391" s="38"/>
      <c r="H391" s="26"/>
      <c r="J391" s="38"/>
      <c r="K391" s="26"/>
      <c r="M391" s="38"/>
    </row>
    <row r="392" spans="2:13" s="2" customFormat="1" ht="21.75" hidden="1" x14ac:dyDescent="0.5">
      <c r="B392" s="26"/>
      <c r="D392" s="38"/>
      <c r="E392" s="26"/>
      <c r="G392" s="38"/>
      <c r="H392" s="26"/>
      <c r="J392" s="38"/>
      <c r="K392" s="26"/>
      <c r="M392" s="38"/>
    </row>
    <row r="393" spans="2:13" s="2" customFormat="1" ht="21.75" hidden="1" x14ac:dyDescent="0.5">
      <c r="B393" s="26"/>
      <c r="D393" s="38"/>
      <c r="E393" s="26"/>
      <c r="G393" s="38"/>
      <c r="H393" s="26"/>
      <c r="J393" s="38"/>
      <c r="K393" s="26"/>
      <c r="M393" s="38"/>
    </row>
    <row r="394" spans="2:13" s="2" customFormat="1" ht="21.75" hidden="1" x14ac:dyDescent="0.5">
      <c r="B394" s="26"/>
      <c r="D394" s="38"/>
      <c r="E394" s="26"/>
      <c r="G394" s="38"/>
      <c r="H394" s="26"/>
      <c r="J394" s="38"/>
      <c r="K394" s="26"/>
      <c r="M394" s="38"/>
    </row>
    <row r="395" spans="2:13" s="2" customFormat="1" ht="21.75" hidden="1" x14ac:dyDescent="0.5">
      <c r="B395" s="26"/>
      <c r="D395" s="38"/>
      <c r="E395" s="26"/>
      <c r="G395" s="38"/>
      <c r="H395" s="26"/>
      <c r="J395" s="38"/>
      <c r="K395" s="26"/>
      <c r="M395" s="38"/>
    </row>
    <row r="396" spans="2:13" s="2" customFormat="1" ht="21.75" hidden="1" x14ac:dyDescent="0.5">
      <c r="B396" s="26"/>
      <c r="D396" s="38"/>
      <c r="E396" s="26"/>
      <c r="G396" s="38"/>
      <c r="H396" s="26"/>
      <c r="J396" s="38"/>
      <c r="K396" s="26"/>
      <c r="M396" s="38"/>
    </row>
    <row r="397" spans="2:13" s="2" customFormat="1" ht="21.75" hidden="1" x14ac:dyDescent="0.5">
      <c r="B397" s="26"/>
      <c r="D397" s="38"/>
      <c r="E397" s="26"/>
      <c r="G397" s="38"/>
      <c r="H397" s="26"/>
      <c r="J397" s="38"/>
      <c r="K397" s="26"/>
      <c r="M397" s="38"/>
    </row>
    <row r="398" spans="2:13" s="2" customFormat="1" ht="21.75" hidden="1" x14ac:dyDescent="0.5">
      <c r="B398" s="26"/>
      <c r="D398" s="38"/>
      <c r="E398" s="26"/>
      <c r="G398" s="38"/>
      <c r="H398" s="26"/>
      <c r="J398" s="38"/>
      <c r="K398" s="26"/>
      <c r="M398" s="38"/>
    </row>
    <row r="399" spans="2:13" s="2" customFormat="1" ht="21.75" hidden="1" x14ac:dyDescent="0.5">
      <c r="B399" s="26"/>
      <c r="D399" s="38"/>
      <c r="E399" s="26"/>
      <c r="G399" s="38"/>
      <c r="H399" s="26"/>
      <c r="J399" s="38"/>
      <c r="K399" s="26"/>
      <c r="M399" s="38"/>
    </row>
    <row r="400" spans="2:13" s="2" customFormat="1" ht="21.75" hidden="1" x14ac:dyDescent="0.5">
      <c r="B400" s="26"/>
      <c r="D400" s="38"/>
      <c r="E400" s="26"/>
      <c r="G400" s="38"/>
      <c r="H400" s="26"/>
      <c r="J400" s="38"/>
      <c r="K400" s="26"/>
      <c r="M400" s="38"/>
    </row>
    <row r="401" spans="2:13" s="2" customFormat="1" ht="21.75" hidden="1" x14ac:dyDescent="0.5">
      <c r="B401" s="26"/>
      <c r="D401" s="38"/>
      <c r="E401" s="26"/>
      <c r="G401" s="38"/>
      <c r="H401" s="26"/>
      <c r="J401" s="38"/>
      <c r="K401" s="26"/>
      <c r="M401" s="38"/>
    </row>
    <row r="402" spans="2:13" s="2" customFormat="1" ht="21.75" hidden="1" x14ac:dyDescent="0.5">
      <c r="B402" s="26"/>
      <c r="D402" s="38"/>
      <c r="E402" s="26"/>
      <c r="G402" s="38"/>
      <c r="H402" s="26"/>
      <c r="J402" s="38"/>
      <c r="K402" s="26"/>
      <c r="M402" s="38"/>
    </row>
    <row r="403" spans="2:13" s="2" customFormat="1" ht="21.75" hidden="1" x14ac:dyDescent="0.5">
      <c r="B403" s="26"/>
      <c r="D403" s="38"/>
      <c r="E403" s="26"/>
      <c r="G403" s="38"/>
      <c r="H403" s="26"/>
      <c r="J403" s="38"/>
      <c r="K403" s="26"/>
      <c r="M403" s="38"/>
    </row>
    <row r="404" spans="2:13" s="2" customFormat="1" ht="21.75" hidden="1" x14ac:dyDescent="0.5">
      <c r="B404" s="26"/>
      <c r="D404" s="38"/>
      <c r="E404" s="26"/>
      <c r="G404" s="38"/>
      <c r="H404" s="26"/>
      <c r="J404" s="38"/>
      <c r="K404" s="26"/>
      <c r="M404" s="38"/>
    </row>
    <row r="405" spans="2:13" s="2" customFormat="1" ht="21.75" hidden="1" x14ac:dyDescent="0.5">
      <c r="B405" s="26"/>
      <c r="D405" s="38"/>
      <c r="E405" s="26"/>
      <c r="G405" s="38"/>
      <c r="H405" s="26"/>
      <c r="J405" s="38"/>
      <c r="K405" s="26"/>
      <c r="M405" s="38"/>
    </row>
    <row r="406" spans="2:13" s="2" customFormat="1" ht="21.75" hidden="1" x14ac:dyDescent="0.5">
      <c r="B406" s="26"/>
      <c r="D406" s="38"/>
      <c r="E406" s="26"/>
      <c r="G406" s="38"/>
      <c r="H406" s="26"/>
      <c r="J406" s="38"/>
      <c r="K406" s="26"/>
      <c r="M406" s="38"/>
    </row>
    <row r="407" spans="2:13" s="2" customFormat="1" ht="21.75" hidden="1" x14ac:dyDescent="0.5">
      <c r="B407" s="26"/>
      <c r="D407" s="38"/>
      <c r="E407" s="26"/>
      <c r="G407" s="38"/>
      <c r="H407" s="26"/>
      <c r="J407" s="38"/>
      <c r="K407" s="26"/>
      <c r="M407" s="38"/>
    </row>
    <row r="408" spans="2:13" s="2" customFormat="1" ht="21.75" hidden="1" x14ac:dyDescent="0.5">
      <c r="B408" s="26"/>
      <c r="D408" s="38"/>
      <c r="E408" s="26"/>
      <c r="G408" s="38"/>
      <c r="H408" s="26"/>
      <c r="J408" s="38"/>
      <c r="K408" s="26"/>
      <c r="M408" s="38"/>
    </row>
    <row r="409" spans="2:13" s="2" customFormat="1" ht="21.75" hidden="1" x14ac:dyDescent="0.5">
      <c r="B409" s="26"/>
      <c r="D409" s="38"/>
      <c r="E409" s="26"/>
      <c r="G409" s="38"/>
      <c r="H409" s="26"/>
      <c r="J409" s="38"/>
      <c r="K409" s="26"/>
      <c r="M409" s="38"/>
    </row>
    <row r="410" spans="2:13" s="2" customFormat="1" ht="21.75" hidden="1" x14ac:dyDescent="0.5">
      <c r="B410" s="26"/>
      <c r="D410" s="38"/>
      <c r="E410" s="26"/>
      <c r="G410" s="38"/>
      <c r="H410" s="26"/>
      <c r="J410" s="38"/>
      <c r="K410" s="26"/>
      <c r="M410" s="38"/>
    </row>
    <row r="411" spans="2:13" s="2" customFormat="1" ht="21.75" x14ac:dyDescent="0.5">
      <c r="B411" s="26"/>
      <c r="D411" s="38"/>
      <c r="E411" s="26"/>
      <c r="G411" s="38"/>
      <c r="H411" s="26"/>
      <c r="J411" s="38"/>
      <c r="K411" s="26"/>
      <c r="M411" s="38"/>
    </row>
    <row r="412" spans="2:13" s="2" customFormat="1" ht="21.75" x14ac:dyDescent="0.5">
      <c r="B412" s="26"/>
      <c r="D412" s="38"/>
      <c r="E412" s="26"/>
      <c r="G412" s="38"/>
      <c r="H412" s="26"/>
      <c r="J412" s="38"/>
      <c r="K412" s="26"/>
      <c r="M412" s="38"/>
    </row>
    <row r="413" spans="2:13" s="2" customFormat="1" ht="27.75" x14ac:dyDescent="0.5">
      <c r="B413" s="93" t="str">
        <f>+B172</f>
        <v>ตารางความสัมพันธ์ระดับน้ำกับพื้นที่หน้าตัดลำน้ำ</v>
      </c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</row>
    <row r="414" spans="2:13" s="2" customFormat="1" ht="21" customHeight="1" x14ac:dyDescent="0.65">
      <c r="B414" s="94" t="str">
        <f>+B173</f>
        <v>สถานี X.184 แม่น้ำสายบุรี  อ.ศรีสาคร  จ.นราธิวาส</v>
      </c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</row>
    <row r="415" spans="2:13" ht="24.75" customHeight="1" thickBot="1" x14ac:dyDescent="0.6">
      <c r="B415" s="90"/>
      <c r="C415" s="90"/>
      <c r="D415" s="90"/>
      <c r="E415" s="90"/>
      <c r="F415" s="99" t="s">
        <v>8</v>
      </c>
      <c r="G415" s="99"/>
      <c r="H415" s="99"/>
      <c r="I415" s="99"/>
      <c r="J415" s="90"/>
      <c r="K415" s="90"/>
      <c r="L415" s="90"/>
      <c r="M415" s="90"/>
    </row>
    <row r="416" spans="2:13" s="2" customFormat="1" ht="6" customHeight="1" thickBot="1" x14ac:dyDescent="0.7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</row>
    <row r="417" spans="2:13" s="2" customFormat="1" ht="17.100000000000001" customHeight="1" x14ac:dyDescent="0.5">
      <c r="B417" s="80" t="s">
        <v>0</v>
      </c>
      <c r="C417" s="82" t="s">
        <v>0</v>
      </c>
      <c r="D417" s="84" t="s">
        <v>5</v>
      </c>
      <c r="E417" s="80" t="s">
        <v>0</v>
      </c>
      <c r="F417" s="82" t="s">
        <v>0</v>
      </c>
      <c r="G417" s="84" t="s">
        <v>5</v>
      </c>
      <c r="H417" s="80" t="s">
        <v>0</v>
      </c>
      <c r="I417" s="82" t="s">
        <v>0</v>
      </c>
      <c r="J417" s="84" t="s">
        <v>5</v>
      </c>
      <c r="K417" s="80" t="s">
        <v>0</v>
      </c>
      <c r="L417" s="82" t="s">
        <v>0</v>
      </c>
      <c r="M417" s="87" t="s">
        <v>5</v>
      </c>
    </row>
    <row r="418" spans="2:13" s="2" customFormat="1" ht="18.75" customHeight="1" thickBot="1" x14ac:dyDescent="0.55000000000000004">
      <c r="B418" s="81" t="s">
        <v>1</v>
      </c>
      <c r="C418" s="83" t="s">
        <v>2</v>
      </c>
      <c r="D418" s="85" t="s">
        <v>4</v>
      </c>
      <c r="E418" s="81" t="s">
        <v>1</v>
      </c>
      <c r="F418" s="83" t="s">
        <v>2</v>
      </c>
      <c r="G418" s="85" t="s">
        <v>4</v>
      </c>
      <c r="H418" s="81" t="s">
        <v>1</v>
      </c>
      <c r="I418" s="83" t="s">
        <v>2</v>
      </c>
      <c r="J418" s="85" t="s">
        <v>4</v>
      </c>
      <c r="K418" s="81" t="s">
        <v>1</v>
      </c>
      <c r="L418" s="83" t="s">
        <v>2</v>
      </c>
      <c r="M418" s="88" t="s">
        <v>4</v>
      </c>
    </row>
    <row r="419" spans="2:13" s="2" customFormat="1" ht="14.1" customHeight="1" x14ac:dyDescent="0.5">
      <c r="B419" s="42">
        <v>30.5</v>
      </c>
      <c r="C419" s="43"/>
      <c r="D419" s="44">
        <v>1020.0000000000007</v>
      </c>
      <c r="E419" s="45">
        <v>31</v>
      </c>
      <c r="F419" s="46"/>
      <c r="G419" s="47">
        <v>1115.000000000005</v>
      </c>
      <c r="H419" s="48">
        <v>31.5</v>
      </c>
      <c r="I419" s="46"/>
      <c r="J419" s="47">
        <v>1210.0000000000095</v>
      </c>
      <c r="K419" s="48">
        <v>32</v>
      </c>
      <c r="L419" s="46"/>
      <c r="M419" s="47">
        <v>1310.0000000000095</v>
      </c>
    </row>
    <row r="420" spans="2:13" s="2" customFormat="1" ht="14.1" customHeight="1" x14ac:dyDescent="0.5">
      <c r="B420" s="49">
        <v>30.51</v>
      </c>
      <c r="C420" s="50"/>
      <c r="D420" s="51">
        <v>1021.9000000000007</v>
      </c>
      <c r="E420" s="52">
        <v>31.01</v>
      </c>
      <c r="F420" s="50"/>
      <c r="G420" s="53">
        <v>1116.9000000000051</v>
      </c>
      <c r="H420" s="49">
        <v>31.51</v>
      </c>
      <c r="I420" s="50"/>
      <c r="J420" s="53">
        <v>1212.0000000000095</v>
      </c>
      <c r="K420" s="49">
        <v>32.01</v>
      </c>
      <c r="L420" s="50"/>
      <c r="M420" s="53">
        <v>1312.1000000000095</v>
      </c>
    </row>
    <row r="421" spans="2:13" s="2" customFormat="1" ht="14.1" customHeight="1" x14ac:dyDescent="0.5">
      <c r="B421" s="49">
        <v>30.52</v>
      </c>
      <c r="C421" s="50"/>
      <c r="D421" s="51">
        <v>1023.8000000000006</v>
      </c>
      <c r="E421" s="52">
        <v>31.02</v>
      </c>
      <c r="F421" s="50"/>
      <c r="G421" s="53">
        <v>1118.8000000000052</v>
      </c>
      <c r="H421" s="49">
        <v>31.52</v>
      </c>
      <c r="I421" s="50"/>
      <c r="J421" s="53">
        <v>1214.0000000000095</v>
      </c>
      <c r="K421" s="49">
        <v>32.020000000000003</v>
      </c>
      <c r="L421" s="50"/>
      <c r="M421" s="53">
        <v>1314.2000000000094</v>
      </c>
    </row>
    <row r="422" spans="2:13" s="2" customFormat="1" ht="14.1" customHeight="1" x14ac:dyDescent="0.5">
      <c r="B422" s="49">
        <v>30.53</v>
      </c>
      <c r="C422" s="50"/>
      <c r="D422" s="51">
        <v>1025.7000000000007</v>
      </c>
      <c r="E422" s="52">
        <v>31.03</v>
      </c>
      <c r="F422" s="50"/>
      <c r="G422" s="53">
        <v>1120.7000000000053</v>
      </c>
      <c r="H422" s="49">
        <v>31.53</v>
      </c>
      <c r="I422" s="50"/>
      <c r="J422" s="53">
        <v>1216.0000000000095</v>
      </c>
      <c r="K422" s="49">
        <v>32.03</v>
      </c>
      <c r="L422" s="50"/>
      <c r="M422" s="53">
        <v>1316.3000000000093</v>
      </c>
    </row>
    <row r="423" spans="2:13" ht="14.1" customHeight="1" x14ac:dyDescent="0.55000000000000004">
      <c r="B423" s="49">
        <v>30.54</v>
      </c>
      <c r="C423" s="50"/>
      <c r="D423" s="51">
        <v>1027.6000000000008</v>
      </c>
      <c r="E423" s="52">
        <v>31.04</v>
      </c>
      <c r="F423" s="50"/>
      <c r="G423" s="53">
        <v>1122.6000000000054</v>
      </c>
      <c r="H423" s="49">
        <v>31.54</v>
      </c>
      <c r="I423" s="50"/>
      <c r="J423" s="53">
        <v>1218.0000000000095</v>
      </c>
      <c r="K423" s="49">
        <v>32.04</v>
      </c>
      <c r="L423" s="50"/>
      <c r="M423" s="53">
        <v>1318.4000000000092</v>
      </c>
    </row>
    <row r="424" spans="2:13" ht="14.1" customHeight="1" x14ac:dyDescent="0.55000000000000004">
      <c r="B424" s="49">
        <v>30.55</v>
      </c>
      <c r="C424" s="50"/>
      <c r="D424" s="51">
        <v>1029.5000000000009</v>
      </c>
      <c r="E424" s="52">
        <v>31.05</v>
      </c>
      <c r="F424" s="50"/>
      <c r="G424" s="53">
        <v>1124.5000000000055</v>
      </c>
      <c r="H424" s="49">
        <v>31.55</v>
      </c>
      <c r="I424" s="50"/>
      <c r="J424" s="53">
        <v>1220.0000000000095</v>
      </c>
      <c r="K424" s="49">
        <v>32.049999999999997</v>
      </c>
      <c r="L424" s="50"/>
      <c r="M424" s="53">
        <v>1320.5000000000091</v>
      </c>
    </row>
    <row r="425" spans="2:13" ht="14.1" customHeight="1" x14ac:dyDescent="0.55000000000000004">
      <c r="B425" s="49">
        <v>30.56</v>
      </c>
      <c r="C425" s="50"/>
      <c r="D425" s="51">
        <v>1031.400000000001</v>
      </c>
      <c r="E425" s="52">
        <v>31.06</v>
      </c>
      <c r="F425" s="50"/>
      <c r="G425" s="53">
        <v>1126.4000000000055</v>
      </c>
      <c r="H425" s="49">
        <v>31.56</v>
      </c>
      <c r="I425" s="50"/>
      <c r="J425" s="53">
        <v>1222.0000000000095</v>
      </c>
      <c r="K425" s="49">
        <v>32.06</v>
      </c>
      <c r="L425" s="50"/>
      <c r="M425" s="53">
        <v>1322.600000000009</v>
      </c>
    </row>
    <row r="426" spans="2:13" ht="14.1" customHeight="1" x14ac:dyDescent="0.55000000000000004">
      <c r="B426" s="49">
        <v>30.57</v>
      </c>
      <c r="C426" s="50"/>
      <c r="D426" s="51">
        <v>1033.3000000000011</v>
      </c>
      <c r="E426" s="52">
        <v>31.07</v>
      </c>
      <c r="F426" s="50"/>
      <c r="G426" s="53">
        <v>1128.3000000000056</v>
      </c>
      <c r="H426" s="49">
        <v>31.57</v>
      </c>
      <c r="I426" s="50"/>
      <c r="J426" s="53">
        <v>1224.0000000000095</v>
      </c>
      <c r="K426" s="49">
        <v>32.07</v>
      </c>
      <c r="L426" s="50"/>
      <c r="M426" s="53">
        <v>1324.7000000000089</v>
      </c>
    </row>
    <row r="427" spans="2:13" ht="14.1" customHeight="1" x14ac:dyDescent="0.55000000000000004">
      <c r="B427" s="49">
        <v>30.58</v>
      </c>
      <c r="C427" s="50"/>
      <c r="D427" s="51">
        <v>1035.2000000000012</v>
      </c>
      <c r="E427" s="52">
        <v>31.08</v>
      </c>
      <c r="F427" s="50"/>
      <c r="G427" s="53">
        <v>1130.2000000000057</v>
      </c>
      <c r="H427" s="49">
        <v>31.58</v>
      </c>
      <c r="I427" s="50"/>
      <c r="J427" s="53">
        <v>1226.0000000000095</v>
      </c>
      <c r="K427" s="49">
        <v>32.08</v>
      </c>
      <c r="L427" s="50"/>
      <c r="M427" s="53">
        <v>1326.8000000000088</v>
      </c>
    </row>
    <row r="428" spans="2:13" ht="14.1" customHeight="1" x14ac:dyDescent="0.55000000000000004">
      <c r="B428" s="54">
        <v>30.59</v>
      </c>
      <c r="C428" s="55"/>
      <c r="D428" s="56">
        <v>1037.1000000000013</v>
      </c>
      <c r="E428" s="57">
        <v>31.09</v>
      </c>
      <c r="F428" s="55"/>
      <c r="G428" s="58">
        <v>1132.1000000000058</v>
      </c>
      <c r="H428" s="54">
        <v>31.59</v>
      </c>
      <c r="I428" s="55"/>
      <c r="J428" s="58">
        <v>1228.0000000000095</v>
      </c>
      <c r="K428" s="54">
        <v>32.090000000000003</v>
      </c>
      <c r="L428" s="55"/>
      <c r="M428" s="58">
        <v>1328.9000000000087</v>
      </c>
    </row>
    <row r="429" spans="2:13" ht="14.1" customHeight="1" x14ac:dyDescent="0.55000000000000004">
      <c r="B429" s="59">
        <v>30.6</v>
      </c>
      <c r="C429" s="60"/>
      <c r="D429" s="61">
        <v>1039.0000000000014</v>
      </c>
      <c r="E429" s="59">
        <v>31.1</v>
      </c>
      <c r="F429" s="60"/>
      <c r="G429" s="61">
        <v>1134.0000000000059</v>
      </c>
      <c r="H429" s="59">
        <v>31.6</v>
      </c>
      <c r="I429" s="60"/>
      <c r="J429" s="61">
        <v>1230.0000000000095</v>
      </c>
      <c r="K429" s="62">
        <v>32.1</v>
      </c>
      <c r="L429" s="60"/>
      <c r="M429" s="61">
        <v>1331.0000000000086</v>
      </c>
    </row>
    <row r="430" spans="2:13" ht="14.1" customHeight="1" x14ac:dyDescent="0.55000000000000004">
      <c r="B430" s="63">
        <v>30.61</v>
      </c>
      <c r="C430" s="64"/>
      <c r="D430" s="65">
        <v>1040.9000000000015</v>
      </c>
      <c r="E430" s="63">
        <v>31.11</v>
      </c>
      <c r="F430" s="64"/>
      <c r="G430" s="66">
        <v>1135.900000000006</v>
      </c>
      <c r="H430" s="63">
        <v>31.61</v>
      </c>
      <c r="I430" s="64"/>
      <c r="J430" s="66">
        <v>1232.0000000000095</v>
      </c>
      <c r="K430" s="63">
        <v>32.11</v>
      </c>
      <c r="L430" s="64"/>
      <c r="M430" s="66">
        <v>1333.1000000000085</v>
      </c>
    </row>
    <row r="431" spans="2:13" ht="14.1" customHeight="1" x14ac:dyDescent="0.55000000000000004">
      <c r="B431" s="49">
        <v>30.62</v>
      </c>
      <c r="C431" s="50"/>
      <c r="D431" s="51">
        <v>1042.8000000000015</v>
      </c>
      <c r="E431" s="49">
        <v>31.12</v>
      </c>
      <c r="F431" s="50"/>
      <c r="G431" s="53">
        <v>1137.8000000000061</v>
      </c>
      <c r="H431" s="49">
        <v>31.62</v>
      </c>
      <c r="I431" s="50"/>
      <c r="J431" s="53">
        <v>1234.0000000000095</v>
      </c>
      <c r="K431" s="49">
        <v>32.120000000000097</v>
      </c>
      <c r="L431" s="50"/>
      <c r="M431" s="53">
        <v>1335.2000000000085</v>
      </c>
    </row>
    <row r="432" spans="2:13" ht="14.1" customHeight="1" x14ac:dyDescent="0.55000000000000004">
      <c r="B432" s="49">
        <v>30.63</v>
      </c>
      <c r="C432" s="50"/>
      <c r="D432" s="51">
        <v>1044.7000000000016</v>
      </c>
      <c r="E432" s="49">
        <v>31.13</v>
      </c>
      <c r="F432" s="50"/>
      <c r="G432" s="53">
        <v>1139.7000000000062</v>
      </c>
      <c r="H432" s="49">
        <v>31.63</v>
      </c>
      <c r="I432" s="50"/>
      <c r="J432" s="53">
        <v>1236.0000000000095</v>
      </c>
      <c r="K432" s="49">
        <v>32.130000000000102</v>
      </c>
      <c r="L432" s="50"/>
      <c r="M432" s="53">
        <v>1337.3000000000084</v>
      </c>
    </row>
    <row r="433" spans="2:13" ht="14.1" customHeight="1" x14ac:dyDescent="0.55000000000000004">
      <c r="B433" s="49">
        <v>30.64</v>
      </c>
      <c r="C433" s="50"/>
      <c r="D433" s="51">
        <v>1046.6000000000017</v>
      </c>
      <c r="E433" s="49">
        <v>31.14</v>
      </c>
      <c r="F433" s="50"/>
      <c r="G433" s="53">
        <v>1141.6000000000063</v>
      </c>
      <c r="H433" s="49">
        <v>31.64</v>
      </c>
      <c r="I433" s="50"/>
      <c r="J433" s="53">
        <v>1238.0000000000095</v>
      </c>
      <c r="K433" s="49">
        <v>32.1400000000001</v>
      </c>
      <c r="L433" s="50"/>
      <c r="M433" s="53">
        <v>1339.4000000000083</v>
      </c>
    </row>
    <row r="434" spans="2:13" ht="14.1" customHeight="1" x14ac:dyDescent="0.55000000000000004">
      <c r="B434" s="49">
        <v>30.65</v>
      </c>
      <c r="C434" s="50"/>
      <c r="D434" s="51">
        <v>1048.5000000000018</v>
      </c>
      <c r="E434" s="49">
        <v>31.15</v>
      </c>
      <c r="F434" s="50"/>
      <c r="G434" s="53">
        <v>1143.5000000000064</v>
      </c>
      <c r="H434" s="49">
        <v>31.65</v>
      </c>
      <c r="I434" s="50"/>
      <c r="J434" s="53">
        <v>1240.0000000000095</v>
      </c>
      <c r="K434" s="49">
        <v>32.150000000000098</v>
      </c>
      <c r="L434" s="50"/>
      <c r="M434" s="53">
        <v>1341.5000000000082</v>
      </c>
    </row>
    <row r="435" spans="2:13" ht="14.1" customHeight="1" x14ac:dyDescent="0.55000000000000004">
      <c r="B435" s="49">
        <v>30.66</v>
      </c>
      <c r="C435" s="50"/>
      <c r="D435" s="51">
        <v>1050.4000000000019</v>
      </c>
      <c r="E435" s="49">
        <v>31.16</v>
      </c>
      <c r="F435" s="50"/>
      <c r="G435" s="53">
        <v>1145.4000000000065</v>
      </c>
      <c r="H435" s="49">
        <v>31.66</v>
      </c>
      <c r="I435" s="50"/>
      <c r="J435" s="53">
        <v>1242.0000000000095</v>
      </c>
      <c r="K435" s="49">
        <v>32.160000000000103</v>
      </c>
      <c r="L435" s="50"/>
      <c r="M435" s="53">
        <v>1343.6000000000081</v>
      </c>
    </row>
    <row r="436" spans="2:13" ht="14.1" customHeight="1" x14ac:dyDescent="0.55000000000000004">
      <c r="B436" s="49">
        <v>30.67</v>
      </c>
      <c r="C436" s="50"/>
      <c r="D436" s="51">
        <v>1052.300000000002</v>
      </c>
      <c r="E436" s="49">
        <v>31.17</v>
      </c>
      <c r="F436" s="50"/>
      <c r="G436" s="53">
        <v>1147.3000000000065</v>
      </c>
      <c r="H436" s="49">
        <v>31.67</v>
      </c>
      <c r="I436" s="50"/>
      <c r="J436" s="53">
        <v>1244.0000000000095</v>
      </c>
      <c r="K436" s="49">
        <v>32.170000000000101</v>
      </c>
      <c r="L436" s="50"/>
      <c r="M436" s="53">
        <v>1345.700000000008</v>
      </c>
    </row>
    <row r="437" spans="2:13" ht="14.1" customHeight="1" x14ac:dyDescent="0.55000000000000004">
      <c r="B437" s="49">
        <v>30.68</v>
      </c>
      <c r="C437" s="50"/>
      <c r="D437" s="51">
        <v>1054.2000000000021</v>
      </c>
      <c r="E437" s="49">
        <v>31.18</v>
      </c>
      <c r="F437" s="50"/>
      <c r="G437" s="53">
        <v>1149.2000000000066</v>
      </c>
      <c r="H437" s="49">
        <v>31.68</v>
      </c>
      <c r="I437" s="50"/>
      <c r="J437" s="53">
        <v>1246.0000000000095</v>
      </c>
      <c r="K437" s="49">
        <v>32.180000000000099</v>
      </c>
      <c r="L437" s="50"/>
      <c r="M437" s="53">
        <v>1347.8000000000079</v>
      </c>
    </row>
    <row r="438" spans="2:13" ht="14.1" customHeight="1" x14ac:dyDescent="0.55000000000000004">
      <c r="B438" s="54">
        <v>30.69</v>
      </c>
      <c r="C438" s="55"/>
      <c r="D438" s="56">
        <v>1056.1000000000022</v>
      </c>
      <c r="E438" s="54">
        <v>31.19</v>
      </c>
      <c r="F438" s="55"/>
      <c r="G438" s="58">
        <v>1151.1000000000067</v>
      </c>
      <c r="H438" s="54">
        <v>31.69</v>
      </c>
      <c r="I438" s="55"/>
      <c r="J438" s="58">
        <v>1248.0000000000095</v>
      </c>
      <c r="K438" s="54">
        <v>32.190000000000097</v>
      </c>
      <c r="L438" s="55"/>
      <c r="M438" s="58">
        <v>1349.9000000000078</v>
      </c>
    </row>
    <row r="439" spans="2:13" ht="14.1" customHeight="1" x14ac:dyDescent="0.55000000000000004">
      <c r="B439" s="59">
        <v>30.7</v>
      </c>
      <c r="C439" s="60"/>
      <c r="D439" s="61">
        <v>1058.0000000000023</v>
      </c>
      <c r="E439" s="59">
        <v>31.2</v>
      </c>
      <c r="F439" s="60"/>
      <c r="G439" s="61">
        <v>1153.0000000000068</v>
      </c>
      <c r="H439" s="59">
        <v>31.7</v>
      </c>
      <c r="I439" s="60"/>
      <c r="J439" s="61">
        <v>1250.0000000000095</v>
      </c>
      <c r="K439" s="59">
        <v>32.200000000000102</v>
      </c>
      <c r="L439" s="60"/>
      <c r="M439" s="61">
        <v>1352.0000000000077</v>
      </c>
    </row>
    <row r="440" spans="2:13" ht="14.1" customHeight="1" x14ac:dyDescent="0.55000000000000004">
      <c r="B440" s="63">
        <v>30.71</v>
      </c>
      <c r="C440" s="64"/>
      <c r="D440" s="65">
        <v>1059.9000000000024</v>
      </c>
      <c r="E440" s="63">
        <v>31.21</v>
      </c>
      <c r="F440" s="64"/>
      <c r="G440" s="66">
        <v>1154.9000000000069</v>
      </c>
      <c r="H440" s="63">
        <v>31.71</v>
      </c>
      <c r="I440" s="64"/>
      <c r="J440" s="66">
        <v>1252.0000000000095</v>
      </c>
      <c r="K440" s="63">
        <v>32.2100000000001</v>
      </c>
      <c r="L440" s="64"/>
      <c r="M440" s="66">
        <v>1354.1000000000076</v>
      </c>
    </row>
    <row r="441" spans="2:13" ht="14.1" customHeight="1" x14ac:dyDescent="0.55000000000000004">
      <c r="B441" s="49">
        <v>30.72</v>
      </c>
      <c r="C441" s="50"/>
      <c r="D441" s="51">
        <v>1061.8000000000025</v>
      </c>
      <c r="E441" s="49">
        <v>31.22</v>
      </c>
      <c r="F441" s="50"/>
      <c r="G441" s="53">
        <v>1156.800000000007</v>
      </c>
      <c r="H441" s="49">
        <v>31.72</v>
      </c>
      <c r="I441" s="50"/>
      <c r="J441" s="53">
        <v>1254.0000000000095</v>
      </c>
      <c r="K441" s="49">
        <v>32.220000000000098</v>
      </c>
      <c r="L441" s="50"/>
      <c r="M441" s="53">
        <v>1356.2000000000075</v>
      </c>
    </row>
    <row r="442" spans="2:13" ht="14.1" customHeight="1" x14ac:dyDescent="0.55000000000000004">
      <c r="B442" s="49">
        <v>30.73</v>
      </c>
      <c r="C442" s="50"/>
      <c r="D442" s="51">
        <v>1063.7000000000025</v>
      </c>
      <c r="E442" s="49">
        <v>31.23</v>
      </c>
      <c r="F442" s="50"/>
      <c r="G442" s="53">
        <v>1158.7000000000071</v>
      </c>
      <c r="H442" s="49">
        <v>31.73</v>
      </c>
      <c r="I442" s="50"/>
      <c r="J442" s="53">
        <v>1256.0000000000095</v>
      </c>
      <c r="K442" s="49">
        <v>32.230000000000103</v>
      </c>
      <c r="L442" s="50"/>
      <c r="M442" s="53">
        <v>1358.3000000000075</v>
      </c>
    </row>
    <row r="443" spans="2:13" ht="14.1" customHeight="1" x14ac:dyDescent="0.55000000000000004">
      <c r="B443" s="49">
        <v>30.74</v>
      </c>
      <c r="C443" s="50"/>
      <c r="D443" s="51">
        <v>1065.6000000000026</v>
      </c>
      <c r="E443" s="49">
        <v>31.24</v>
      </c>
      <c r="F443" s="50"/>
      <c r="G443" s="53">
        <v>1160.6000000000072</v>
      </c>
      <c r="H443" s="49">
        <v>31.74</v>
      </c>
      <c r="I443" s="50"/>
      <c r="J443" s="53">
        <v>1258.0000000000095</v>
      </c>
      <c r="K443" s="49">
        <v>32.240000000000101</v>
      </c>
      <c r="L443" s="50"/>
      <c r="M443" s="53">
        <v>1360.4000000000074</v>
      </c>
    </row>
    <row r="444" spans="2:13" ht="14.1" customHeight="1" x14ac:dyDescent="0.55000000000000004">
      <c r="B444" s="49">
        <v>30.75</v>
      </c>
      <c r="C444" s="50"/>
      <c r="D444" s="51">
        <v>1067.5000000000027</v>
      </c>
      <c r="E444" s="49">
        <v>31.25</v>
      </c>
      <c r="F444" s="50"/>
      <c r="G444" s="53">
        <v>1162.5000000000073</v>
      </c>
      <c r="H444" s="49">
        <v>31.75</v>
      </c>
      <c r="I444" s="50"/>
      <c r="J444" s="53">
        <v>1260.0000000000095</v>
      </c>
      <c r="K444" s="49">
        <v>32.250000000000099</v>
      </c>
      <c r="L444" s="50"/>
      <c r="M444" s="53">
        <v>1362.5000000000073</v>
      </c>
    </row>
    <row r="445" spans="2:13" ht="14.1" customHeight="1" x14ac:dyDescent="0.55000000000000004">
      <c r="B445" s="49">
        <v>30.76</v>
      </c>
      <c r="C445" s="50"/>
      <c r="D445" s="51">
        <v>1069.4000000000028</v>
      </c>
      <c r="E445" s="49">
        <v>31.26</v>
      </c>
      <c r="F445" s="50"/>
      <c r="G445" s="53">
        <v>1164.4000000000074</v>
      </c>
      <c r="H445" s="49">
        <v>31.76</v>
      </c>
      <c r="I445" s="50"/>
      <c r="J445" s="53">
        <v>1262.0000000000095</v>
      </c>
      <c r="K445" s="49">
        <v>32.260000000000097</v>
      </c>
      <c r="L445" s="50"/>
      <c r="M445" s="53">
        <v>1364.6000000000072</v>
      </c>
    </row>
    <row r="446" spans="2:13" ht="14.1" customHeight="1" x14ac:dyDescent="0.55000000000000004">
      <c r="B446" s="49">
        <v>30.7699999999999</v>
      </c>
      <c r="C446" s="50"/>
      <c r="D446" s="51">
        <v>1071.3000000000029</v>
      </c>
      <c r="E446" s="49">
        <v>31.2699999999999</v>
      </c>
      <c r="F446" s="50"/>
      <c r="G446" s="53">
        <v>1166.3000000000075</v>
      </c>
      <c r="H446" s="49">
        <v>31.7699999999999</v>
      </c>
      <c r="I446" s="50"/>
      <c r="J446" s="53">
        <v>1264.0000000000095</v>
      </c>
      <c r="K446" s="49">
        <v>32.270000000000103</v>
      </c>
      <c r="L446" s="50"/>
      <c r="M446" s="53">
        <v>1366.7000000000071</v>
      </c>
    </row>
    <row r="447" spans="2:13" ht="14.1" customHeight="1" x14ac:dyDescent="0.55000000000000004">
      <c r="B447" s="49">
        <v>30.779999999999902</v>
      </c>
      <c r="C447" s="50"/>
      <c r="D447" s="51">
        <v>1073.200000000003</v>
      </c>
      <c r="E447" s="49">
        <v>31.279999999999902</v>
      </c>
      <c r="F447" s="50"/>
      <c r="G447" s="53">
        <v>1168.2000000000075</v>
      </c>
      <c r="H447" s="49">
        <v>31.779999999999902</v>
      </c>
      <c r="I447" s="50"/>
      <c r="J447" s="53">
        <v>1266.0000000000095</v>
      </c>
      <c r="K447" s="49">
        <v>32.280000000000101</v>
      </c>
      <c r="L447" s="50"/>
      <c r="M447" s="53">
        <v>1368.800000000007</v>
      </c>
    </row>
    <row r="448" spans="2:13" ht="14.1" customHeight="1" x14ac:dyDescent="0.55000000000000004">
      <c r="B448" s="54">
        <v>30.7899999999999</v>
      </c>
      <c r="C448" s="55"/>
      <c r="D448" s="56">
        <v>1075.1000000000031</v>
      </c>
      <c r="E448" s="54">
        <v>31.2899999999999</v>
      </c>
      <c r="F448" s="55"/>
      <c r="G448" s="58">
        <v>1170.1000000000076</v>
      </c>
      <c r="H448" s="54">
        <v>31.7899999999999</v>
      </c>
      <c r="I448" s="55"/>
      <c r="J448" s="58">
        <v>1268.0000000000095</v>
      </c>
      <c r="K448" s="54">
        <v>32.290000000000099</v>
      </c>
      <c r="L448" s="55"/>
      <c r="M448" s="58">
        <v>1370.9000000000069</v>
      </c>
    </row>
    <row r="449" spans="2:13" ht="14.1" customHeight="1" x14ac:dyDescent="0.55000000000000004">
      <c r="B449" s="59">
        <v>30.799999999999901</v>
      </c>
      <c r="C449" s="60"/>
      <c r="D449" s="61">
        <v>1077.0000000000032</v>
      </c>
      <c r="E449" s="59">
        <v>31.299999999999901</v>
      </c>
      <c r="F449" s="60"/>
      <c r="G449" s="61">
        <v>1172.0000000000077</v>
      </c>
      <c r="H449" s="59">
        <v>31.799999999999901</v>
      </c>
      <c r="I449" s="60"/>
      <c r="J449" s="61">
        <v>1270.0000000000095</v>
      </c>
      <c r="K449" s="59">
        <v>32.300000000000097</v>
      </c>
      <c r="L449" s="60"/>
      <c r="M449" s="61">
        <v>1373.0000000000068</v>
      </c>
    </row>
    <row r="450" spans="2:13" ht="14.1" customHeight="1" x14ac:dyDescent="0.55000000000000004">
      <c r="B450" s="63">
        <v>30.809999999999899</v>
      </c>
      <c r="C450" s="64"/>
      <c r="D450" s="65">
        <v>1078.9000000000033</v>
      </c>
      <c r="E450" s="63">
        <v>31.309999999999899</v>
      </c>
      <c r="F450" s="64"/>
      <c r="G450" s="66">
        <v>1173.9000000000078</v>
      </c>
      <c r="H450" s="63">
        <v>31.809999999999899</v>
      </c>
      <c r="I450" s="64"/>
      <c r="J450" s="66">
        <v>1272.0000000000095</v>
      </c>
      <c r="K450" s="63">
        <v>32.310000000000201</v>
      </c>
      <c r="L450" s="64"/>
      <c r="M450" s="66">
        <v>1375.1000000000067</v>
      </c>
    </row>
    <row r="451" spans="2:13" ht="14.1" customHeight="1" x14ac:dyDescent="0.55000000000000004">
      <c r="B451" s="49">
        <v>30.819999999999901</v>
      </c>
      <c r="C451" s="50"/>
      <c r="D451" s="51">
        <v>1080.8000000000034</v>
      </c>
      <c r="E451" s="49">
        <v>31.319999999999901</v>
      </c>
      <c r="F451" s="50"/>
      <c r="G451" s="53">
        <v>1175.8000000000079</v>
      </c>
      <c r="H451" s="49">
        <v>31.819999999999901</v>
      </c>
      <c r="I451" s="50"/>
      <c r="J451" s="53">
        <v>1274.0000000000095</v>
      </c>
      <c r="K451" s="49">
        <v>32.320000000000199</v>
      </c>
      <c r="L451" s="50"/>
      <c r="M451" s="53">
        <v>1377.2000000000066</v>
      </c>
    </row>
    <row r="452" spans="2:13" ht="14.1" customHeight="1" x14ac:dyDescent="0.55000000000000004">
      <c r="B452" s="49">
        <v>30.829999999999899</v>
      </c>
      <c r="C452" s="50"/>
      <c r="D452" s="51">
        <v>1082.7000000000035</v>
      </c>
      <c r="E452" s="49">
        <v>31.329999999999899</v>
      </c>
      <c r="F452" s="50"/>
      <c r="G452" s="53">
        <v>1177.700000000008</v>
      </c>
      <c r="H452" s="49">
        <v>31.829999999999899</v>
      </c>
      <c r="I452" s="50"/>
      <c r="J452" s="53">
        <v>1276.0000000000095</v>
      </c>
      <c r="K452" s="49">
        <v>32.330000000000197</v>
      </c>
      <c r="L452" s="50"/>
      <c r="M452" s="53">
        <v>1379.3000000000065</v>
      </c>
    </row>
    <row r="453" spans="2:13" ht="14.1" customHeight="1" x14ac:dyDescent="0.55000000000000004">
      <c r="B453" s="49">
        <v>30.8399999999999</v>
      </c>
      <c r="C453" s="50"/>
      <c r="D453" s="51">
        <v>1084.6000000000035</v>
      </c>
      <c r="E453" s="49">
        <v>31.3399999999999</v>
      </c>
      <c r="F453" s="50"/>
      <c r="G453" s="53">
        <v>1179.6000000000081</v>
      </c>
      <c r="H453" s="49">
        <v>31.8399999999999</v>
      </c>
      <c r="I453" s="50"/>
      <c r="J453" s="53">
        <v>1278.0000000000095</v>
      </c>
      <c r="K453" s="49">
        <v>32.340000000000202</v>
      </c>
      <c r="L453" s="50"/>
      <c r="M453" s="53">
        <v>1381.4000000000065</v>
      </c>
    </row>
    <row r="454" spans="2:13" ht="14.1" customHeight="1" x14ac:dyDescent="0.55000000000000004">
      <c r="B454" s="49">
        <v>30.849999999999898</v>
      </c>
      <c r="C454" s="50"/>
      <c r="D454" s="51">
        <v>1086.5000000000036</v>
      </c>
      <c r="E454" s="49">
        <v>31.349999999999898</v>
      </c>
      <c r="F454" s="50"/>
      <c r="G454" s="53">
        <v>1181.5000000000082</v>
      </c>
      <c r="H454" s="49">
        <v>31.849999999999898</v>
      </c>
      <c r="I454" s="50"/>
      <c r="J454" s="53">
        <v>1280.0000000000095</v>
      </c>
      <c r="K454" s="49">
        <v>32.3500000000002</v>
      </c>
      <c r="L454" s="50"/>
      <c r="M454" s="53">
        <v>1383.5000000000064</v>
      </c>
    </row>
    <row r="455" spans="2:13" ht="14.1" customHeight="1" x14ac:dyDescent="0.55000000000000004">
      <c r="B455" s="49">
        <v>30.8599999999999</v>
      </c>
      <c r="C455" s="50"/>
      <c r="D455" s="51">
        <v>1088.4000000000037</v>
      </c>
      <c r="E455" s="49">
        <v>31.3599999999999</v>
      </c>
      <c r="F455" s="50"/>
      <c r="G455" s="53">
        <v>1183.4000000000083</v>
      </c>
      <c r="H455" s="49">
        <v>31.8599999999999</v>
      </c>
      <c r="I455" s="50"/>
      <c r="J455" s="53">
        <v>1282.0000000000095</v>
      </c>
      <c r="K455" s="49">
        <v>32.360000000000198</v>
      </c>
      <c r="L455" s="50"/>
      <c r="M455" s="53">
        <v>1385.6000000000063</v>
      </c>
    </row>
    <row r="456" spans="2:13" ht="14.1" customHeight="1" x14ac:dyDescent="0.55000000000000004">
      <c r="B456" s="49">
        <v>30.869999999999902</v>
      </c>
      <c r="C456" s="50"/>
      <c r="D456" s="51">
        <v>1090.3000000000038</v>
      </c>
      <c r="E456" s="49">
        <v>31.369999999999902</v>
      </c>
      <c r="F456" s="50"/>
      <c r="G456" s="53">
        <v>1185.3000000000084</v>
      </c>
      <c r="H456" s="49">
        <v>31.869999999999902</v>
      </c>
      <c r="I456" s="50"/>
      <c r="J456" s="53">
        <v>1284.0000000000095</v>
      </c>
      <c r="K456" s="49">
        <v>32.370000000000203</v>
      </c>
      <c r="L456" s="50"/>
      <c r="M456" s="53">
        <v>1387.7000000000062</v>
      </c>
    </row>
    <row r="457" spans="2:13" ht="14.1" customHeight="1" x14ac:dyDescent="0.55000000000000004">
      <c r="B457" s="49">
        <v>30.8799999999999</v>
      </c>
      <c r="C457" s="50"/>
      <c r="D457" s="51">
        <v>1092.2000000000039</v>
      </c>
      <c r="E457" s="49">
        <v>31.3799999999999</v>
      </c>
      <c r="F457" s="50"/>
      <c r="G457" s="53">
        <v>1187.2000000000085</v>
      </c>
      <c r="H457" s="49">
        <v>31.8799999999999</v>
      </c>
      <c r="I457" s="50"/>
      <c r="J457" s="53">
        <v>1286.0000000000095</v>
      </c>
      <c r="K457" s="49">
        <v>32.380000000000202</v>
      </c>
      <c r="L457" s="50"/>
      <c r="M457" s="53">
        <v>1389.8000000000061</v>
      </c>
    </row>
    <row r="458" spans="2:13" ht="14.1" customHeight="1" x14ac:dyDescent="0.55000000000000004">
      <c r="B458" s="54">
        <v>30.889999999999901</v>
      </c>
      <c r="C458" s="55"/>
      <c r="D458" s="56">
        <v>1094.100000000004</v>
      </c>
      <c r="E458" s="54">
        <v>31.389999999999901</v>
      </c>
      <c r="F458" s="55"/>
      <c r="G458" s="58">
        <v>1189.1000000000085</v>
      </c>
      <c r="H458" s="54">
        <v>31.889999999999901</v>
      </c>
      <c r="I458" s="55"/>
      <c r="J458" s="58">
        <v>1288.0000000000095</v>
      </c>
      <c r="K458" s="54">
        <v>32.3900000000002</v>
      </c>
      <c r="L458" s="55"/>
      <c r="M458" s="58">
        <v>1391.900000000006</v>
      </c>
    </row>
    <row r="459" spans="2:13" ht="14.1" customHeight="1" x14ac:dyDescent="0.55000000000000004">
      <c r="B459" s="59">
        <v>30.899999999999899</v>
      </c>
      <c r="C459" s="60"/>
      <c r="D459" s="61">
        <v>1096.0000000000041</v>
      </c>
      <c r="E459" s="59">
        <v>31.399999999999899</v>
      </c>
      <c r="F459" s="60"/>
      <c r="G459" s="61">
        <v>1191.0000000000086</v>
      </c>
      <c r="H459" s="59">
        <v>31.899999999999899</v>
      </c>
      <c r="I459" s="60"/>
      <c r="J459" s="61">
        <v>1290.0000000000095</v>
      </c>
      <c r="K459" s="59">
        <v>32.400000000000198</v>
      </c>
      <c r="L459" s="60"/>
      <c r="M459" s="61">
        <v>1394.0000000000059</v>
      </c>
    </row>
    <row r="460" spans="2:13" ht="14.1" customHeight="1" x14ac:dyDescent="0.55000000000000004">
      <c r="B460" s="63">
        <v>30.909999999999901</v>
      </c>
      <c r="C460" s="64"/>
      <c r="D460" s="65">
        <v>1097.9000000000042</v>
      </c>
      <c r="E460" s="63">
        <v>31.409999999999901</v>
      </c>
      <c r="F460" s="64"/>
      <c r="G460" s="66">
        <v>1192.9000000000087</v>
      </c>
      <c r="H460" s="63">
        <v>31.909999999999901</v>
      </c>
      <c r="I460" s="64"/>
      <c r="J460" s="66">
        <v>1292.0000000000095</v>
      </c>
      <c r="K460" s="63">
        <v>32.410000000000203</v>
      </c>
      <c r="L460" s="64"/>
      <c r="M460" s="66">
        <v>1396.1000000000058</v>
      </c>
    </row>
    <row r="461" spans="2:13" ht="14.1" customHeight="1" x14ac:dyDescent="0.55000000000000004">
      <c r="B461" s="49">
        <v>30.919999999999899</v>
      </c>
      <c r="C461" s="50"/>
      <c r="D461" s="51">
        <v>1099.8000000000043</v>
      </c>
      <c r="E461" s="49">
        <v>31.419999999999899</v>
      </c>
      <c r="F461" s="50"/>
      <c r="G461" s="53">
        <v>1194.8000000000088</v>
      </c>
      <c r="H461" s="49">
        <v>31.919999999999899</v>
      </c>
      <c r="I461" s="50"/>
      <c r="J461" s="53">
        <v>1294.0000000000095</v>
      </c>
      <c r="K461" s="49">
        <v>32.420000000000201</v>
      </c>
      <c r="L461" s="50"/>
      <c r="M461" s="53">
        <v>1398.2000000000057</v>
      </c>
    </row>
    <row r="462" spans="2:13" ht="14.1" customHeight="1" x14ac:dyDescent="0.55000000000000004">
      <c r="B462" s="49">
        <v>30.9299999999999</v>
      </c>
      <c r="C462" s="50"/>
      <c r="D462" s="51">
        <v>1101.7000000000044</v>
      </c>
      <c r="E462" s="49">
        <v>31.4299999999999</v>
      </c>
      <c r="F462" s="50"/>
      <c r="G462" s="53">
        <v>1196.7000000000089</v>
      </c>
      <c r="H462" s="49">
        <v>31.9299999999999</v>
      </c>
      <c r="I462" s="50"/>
      <c r="J462" s="53">
        <v>1296.0000000000095</v>
      </c>
      <c r="K462" s="49">
        <v>32.430000000000199</v>
      </c>
      <c r="L462" s="50"/>
      <c r="M462" s="53">
        <v>1400.3000000000056</v>
      </c>
    </row>
    <row r="463" spans="2:13" ht="14.1" customHeight="1" x14ac:dyDescent="0.55000000000000004">
      <c r="B463" s="49">
        <v>30.939999999999898</v>
      </c>
      <c r="C463" s="50"/>
      <c r="D463" s="51">
        <v>1103.6000000000045</v>
      </c>
      <c r="E463" s="49">
        <v>31.439999999999898</v>
      </c>
      <c r="F463" s="50"/>
      <c r="G463" s="53">
        <v>1198.600000000009</v>
      </c>
      <c r="H463" s="49">
        <v>31.939999999999898</v>
      </c>
      <c r="I463" s="50"/>
      <c r="J463" s="53">
        <v>1298.0000000000095</v>
      </c>
      <c r="K463" s="49">
        <v>32.440000000000197</v>
      </c>
      <c r="L463" s="50"/>
      <c r="M463" s="53">
        <v>1402.4000000000055</v>
      </c>
    </row>
    <row r="464" spans="2:13" ht="14.1" customHeight="1" x14ac:dyDescent="0.55000000000000004">
      <c r="B464" s="49">
        <v>30.9499999999999</v>
      </c>
      <c r="C464" s="50"/>
      <c r="D464" s="51">
        <v>1105.5000000000045</v>
      </c>
      <c r="E464" s="49">
        <v>31.4499999999999</v>
      </c>
      <c r="F464" s="50"/>
      <c r="G464" s="53">
        <v>1200.5000000000091</v>
      </c>
      <c r="H464" s="49">
        <v>31.9499999999999</v>
      </c>
      <c r="I464" s="50"/>
      <c r="J464" s="53">
        <v>1300.0000000000095</v>
      </c>
      <c r="K464" s="49">
        <v>32.450000000000202</v>
      </c>
      <c r="L464" s="50"/>
      <c r="M464" s="53">
        <v>1404.5000000000055</v>
      </c>
    </row>
    <row r="465" spans="2:13" ht="14.1" customHeight="1" x14ac:dyDescent="0.55000000000000004">
      <c r="B465" s="49">
        <v>30.959999999999901</v>
      </c>
      <c r="C465" s="50"/>
      <c r="D465" s="51">
        <v>1107.4000000000046</v>
      </c>
      <c r="E465" s="49">
        <v>31.459999999999901</v>
      </c>
      <c r="F465" s="50"/>
      <c r="G465" s="53">
        <v>1202.4000000000092</v>
      </c>
      <c r="H465" s="49">
        <v>31.959999999999901</v>
      </c>
      <c r="I465" s="50"/>
      <c r="J465" s="53">
        <v>1302.0000000000095</v>
      </c>
      <c r="K465" s="49">
        <v>32.4600000000002</v>
      </c>
      <c r="L465" s="50"/>
      <c r="M465" s="53">
        <v>1406.6000000000054</v>
      </c>
    </row>
    <row r="466" spans="2:13" ht="14.1" customHeight="1" x14ac:dyDescent="0.55000000000000004">
      <c r="B466" s="49">
        <v>30.969999999999899</v>
      </c>
      <c r="C466" s="50"/>
      <c r="D466" s="51">
        <v>1109.3000000000047</v>
      </c>
      <c r="E466" s="49">
        <v>31.469999999999899</v>
      </c>
      <c r="F466" s="50"/>
      <c r="G466" s="53">
        <v>1204.3000000000093</v>
      </c>
      <c r="H466" s="49">
        <v>31.969999999999899</v>
      </c>
      <c r="I466" s="50"/>
      <c r="J466" s="53">
        <v>1304.0000000000095</v>
      </c>
      <c r="K466" s="49">
        <v>32.470000000000198</v>
      </c>
      <c r="L466" s="50"/>
      <c r="M466" s="53">
        <v>1408.7000000000053</v>
      </c>
    </row>
    <row r="467" spans="2:13" ht="14.1" customHeight="1" x14ac:dyDescent="0.55000000000000004">
      <c r="B467" s="49">
        <v>30.979999999999901</v>
      </c>
      <c r="C467" s="50"/>
      <c r="D467" s="51">
        <v>1111.2000000000048</v>
      </c>
      <c r="E467" s="49">
        <v>31.479999999999901</v>
      </c>
      <c r="F467" s="50"/>
      <c r="G467" s="53">
        <v>1206.2000000000094</v>
      </c>
      <c r="H467" s="49">
        <v>31.979999999999901</v>
      </c>
      <c r="I467" s="50"/>
      <c r="J467" s="53">
        <v>1306.0000000000095</v>
      </c>
      <c r="K467" s="49">
        <v>32.480000000000203</v>
      </c>
      <c r="L467" s="50"/>
      <c r="M467" s="53">
        <v>1410.8000000000052</v>
      </c>
    </row>
    <row r="468" spans="2:13" ht="14.1" customHeight="1" thickBot="1" x14ac:dyDescent="0.6">
      <c r="B468" s="67">
        <v>30.989999999999899</v>
      </c>
      <c r="C468" s="68"/>
      <c r="D468" s="69">
        <v>1113.1000000000049</v>
      </c>
      <c r="E468" s="67">
        <v>31.489999999999899</v>
      </c>
      <c r="F468" s="68"/>
      <c r="G468" s="69">
        <v>1208.1000000000095</v>
      </c>
      <c r="H468" s="67">
        <v>31.989999999999899</v>
      </c>
      <c r="I468" s="68"/>
      <c r="J468" s="69">
        <v>1308.0000000000095</v>
      </c>
      <c r="K468" s="67">
        <v>32.490000000000201</v>
      </c>
      <c r="L468" s="68"/>
      <c r="M468" s="69">
        <v>1412.9000000000051</v>
      </c>
    </row>
    <row r="469" spans="2:13" ht="21.75" customHeight="1" x14ac:dyDescent="0.55000000000000004"/>
    <row r="470" spans="2:13" ht="21.75" customHeight="1" x14ac:dyDescent="0.55000000000000004"/>
    <row r="471" spans="2:13" ht="27.75" x14ac:dyDescent="0.55000000000000004">
      <c r="B471" s="93" t="str">
        <f>B172</f>
        <v>ตารางความสัมพันธ์ระดับน้ำกับพื้นที่หน้าตัดลำน้ำ</v>
      </c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</row>
    <row r="472" spans="2:13" ht="27.75" x14ac:dyDescent="0.65">
      <c r="B472" s="94" t="str">
        <f>B173</f>
        <v>สถานี X.184 แม่น้ำสายบุรี  อ.ศรีสาคร  จ.นราธิวาส</v>
      </c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</row>
    <row r="473" spans="2:13" ht="24.75" customHeight="1" thickBot="1" x14ac:dyDescent="0.6">
      <c r="B473" s="90"/>
      <c r="C473" s="90"/>
      <c r="D473" s="90"/>
      <c r="E473" s="90"/>
      <c r="F473" s="99" t="s">
        <v>8</v>
      </c>
      <c r="G473" s="99"/>
      <c r="H473" s="99"/>
      <c r="I473" s="99"/>
      <c r="J473" s="90"/>
      <c r="K473" s="90"/>
      <c r="L473" s="90"/>
      <c r="M473" s="90"/>
    </row>
    <row r="474" spans="2:13" ht="10.5" customHeight="1" thickBot="1" x14ac:dyDescent="0.7"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</row>
    <row r="475" spans="2:13" x14ac:dyDescent="0.55000000000000004">
      <c r="B475" s="80" t="s">
        <v>0</v>
      </c>
      <c r="C475" s="82" t="s">
        <v>0</v>
      </c>
      <c r="D475" s="84" t="s">
        <v>5</v>
      </c>
      <c r="E475" s="80" t="s">
        <v>0</v>
      </c>
      <c r="F475" s="82" t="s">
        <v>0</v>
      </c>
      <c r="G475" s="84" t="s">
        <v>5</v>
      </c>
      <c r="H475" s="80" t="s">
        <v>0</v>
      </c>
      <c r="I475" s="82" t="s">
        <v>0</v>
      </c>
      <c r="J475" s="84" t="s">
        <v>5</v>
      </c>
      <c r="K475" s="80" t="s">
        <v>0</v>
      </c>
      <c r="L475" s="82" t="s">
        <v>0</v>
      </c>
      <c r="M475" s="87" t="s">
        <v>5</v>
      </c>
    </row>
    <row r="476" spans="2:13" ht="27.75" thickBot="1" x14ac:dyDescent="0.6">
      <c r="B476" s="81" t="s">
        <v>1</v>
      </c>
      <c r="C476" s="83" t="s">
        <v>2</v>
      </c>
      <c r="D476" s="85" t="s">
        <v>4</v>
      </c>
      <c r="E476" s="81" t="s">
        <v>1</v>
      </c>
      <c r="F476" s="83" t="s">
        <v>2</v>
      </c>
      <c r="G476" s="85" t="s">
        <v>4</v>
      </c>
      <c r="H476" s="81" t="s">
        <v>1</v>
      </c>
      <c r="I476" s="83" t="s">
        <v>2</v>
      </c>
      <c r="J476" s="85" t="s">
        <v>4</v>
      </c>
      <c r="K476" s="81" t="s">
        <v>1</v>
      </c>
      <c r="L476" s="83" t="s">
        <v>2</v>
      </c>
      <c r="M476" s="88" t="s">
        <v>4</v>
      </c>
    </row>
    <row r="477" spans="2:13" ht="13.5" customHeight="1" x14ac:dyDescent="0.55000000000000004">
      <c r="B477" s="42">
        <v>32.5</v>
      </c>
      <c r="C477" s="43">
        <v>1415.000000000005</v>
      </c>
      <c r="D477" s="44">
        <v>1415.000000000005</v>
      </c>
      <c r="E477" s="45">
        <v>33</v>
      </c>
      <c r="F477" s="46"/>
      <c r="G477" s="47">
        <v>1520.0000000000005</v>
      </c>
      <c r="H477" s="48">
        <v>33.5</v>
      </c>
      <c r="I477" s="46"/>
      <c r="J477" s="47">
        <v>1624.9999999999959</v>
      </c>
      <c r="K477" s="48">
        <v>34</v>
      </c>
      <c r="L477" s="46"/>
      <c r="M477" s="47">
        <v>1729.9999999999914</v>
      </c>
    </row>
    <row r="478" spans="2:13" ht="13.5" customHeight="1" x14ac:dyDescent="0.55000000000000004">
      <c r="B478" s="49">
        <v>32.51</v>
      </c>
      <c r="C478" s="50"/>
      <c r="D478" s="51">
        <v>1417.1000000000049</v>
      </c>
      <c r="E478" s="52">
        <v>33.01</v>
      </c>
      <c r="F478" s="50"/>
      <c r="G478" s="53">
        <v>1522.1000000000004</v>
      </c>
      <c r="H478" s="49">
        <v>33.51</v>
      </c>
      <c r="I478" s="50"/>
      <c r="J478" s="53">
        <v>1627.0999999999958</v>
      </c>
      <c r="K478" s="49">
        <v>34.01</v>
      </c>
      <c r="L478" s="50"/>
      <c r="M478" s="53">
        <v>1732.1999999999914</v>
      </c>
    </row>
    <row r="479" spans="2:13" ht="13.5" customHeight="1" x14ac:dyDescent="0.55000000000000004">
      <c r="B479" s="49">
        <v>32.520000000000003</v>
      </c>
      <c r="C479" s="50"/>
      <c r="D479" s="51">
        <v>1419.2000000000048</v>
      </c>
      <c r="E479" s="52">
        <v>33.020000000000003</v>
      </c>
      <c r="F479" s="50"/>
      <c r="G479" s="53">
        <v>1524.2000000000003</v>
      </c>
      <c r="H479" s="49">
        <v>33.520000000000003</v>
      </c>
      <c r="I479" s="50"/>
      <c r="J479" s="53">
        <v>1629.1999999999957</v>
      </c>
      <c r="K479" s="49">
        <v>34.020000000000003</v>
      </c>
      <c r="L479" s="50"/>
      <c r="M479" s="53">
        <v>1734.3999999999915</v>
      </c>
    </row>
    <row r="480" spans="2:13" ht="13.5" customHeight="1" x14ac:dyDescent="0.55000000000000004">
      <c r="B480" s="49">
        <v>32.53</v>
      </c>
      <c r="C480" s="50"/>
      <c r="D480" s="51">
        <v>1421.3000000000047</v>
      </c>
      <c r="E480" s="52">
        <v>33.03</v>
      </c>
      <c r="F480" s="50"/>
      <c r="G480" s="53">
        <v>1526.3000000000002</v>
      </c>
      <c r="H480" s="49">
        <v>33.53</v>
      </c>
      <c r="I480" s="50"/>
      <c r="J480" s="53">
        <v>1631.2999999999956</v>
      </c>
      <c r="K480" s="49">
        <v>34.03</v>
      </c>
      <c r="L480" s="50"/>
      <c r="M480" s="53">
        <v>1736.5999999999915</v>
      </c>
    </row>
    <row r="481" spans="2:13" ht="13.5" customHeight="1" x14ac:dyDescent="0.55000000000000004">
      <c r="B481" s="49">
        <v>32.54</v>
      </c>
      <c r="C481" s="50"/>
      <c r="D481" s="51">
        <v>1423.4000000000046</v>
      </c>
      <c r="E481" s="52">
        <v>33.04</v>
      </c>
      <c r="F481" s="50"/>
      <c r="G481" s="53">
        <v>1528.4</v>
      </c>
      <c r="H481" s="49">
        <v>33.54</v>
      </c>
      <c r="I481" s="50"/>
      <c r="J481" s="53">
        <v>1633.3999999999955</v>
      </c>
      <c r="K481" s="49">
        <v>34.04</v>
      </c>
      <c r="L481" s="50"/>
      <c r="M481" s="53">
        <v>1738.7999999999915</v>
      </c>
    </row>
    <row r="482" spans="2:13" ht="13.5" customHeight="1" x14ac:dyDescent="0.55000000000000004">
      <c r="B482" s="49">
        <v>32.549999999999997</v>
      </c>
      <c r="C482" s="50"/>
      <c r="D482" s="51">
        <v>1425.5000000000045</v>
      </c>
      <c r="E482" s="52">
        <v>33.049999999999997</v>
      </c>
      <c r="F482" s="50"/>
      <c r="G482" s="53">
        <v>1530.5</v>
      </c>
      <c r="H482" s="49">
        <v>33.549999999999997</v>
      </c>
      <c r="I482" s="50"/>
      <c r="J482" s="53">
        <v>1635.4999999999955</v>
      </c>
      <c r="K482" s="49">
        <v>34.049999999999997</v>
      </c>
      <c r="L482" s="50"/>
      <c r="M482" s="53">
        <v>1740.9999999999916</v>
      </c>
    </row>
    <row r="483" spans="2:13" ht="13.5" customHeight="1" x14ac:dyDescent="0.55000000000000004">
      <c r="B483" s="49">
        <v>32.56</v>
      </c>
      <c r="C483" s="50"/>
      <c r="D483" s="51">
        <v>1427.6000000000045</v>
      </c>
      <c r="E483" s="52">
        <v>33.06</v>
      </c>
      <c r="F483" s="50"/>
      <c r="G483" s="53">
        <v>1532.6</v>
      </c>
      <c r="H483" s="49">
        <v>33.56</v>
      </c>
      <c r="I483" s="50"/>
      <c r="J483" s="53">
        <v>1637.5999999999954</v>
      </c>
      <c r="K483" s="49">
        <v>34.06</v>
      </c>
      <c r="L483" s="50"/>
      <c r="M483" s="53">
        <v>1743.1999999999916</v>
      </c>
    </row>
    <row r="484" spans="2:13" ht="13.5" customHeight="1" x14ac:dyDescent="0.55000000000000004">
      <c r="B484" s="49">
        <v>32.57</v>
      </c>
      <c r="C484" s="50"/>
      <c r="D484" s="51">
        <v>1429.7000000000044</v>
      </c>
      <c r="E484" s="52">
        <v>33.07</v>
      </c>
      <c r="F484" s="50"/>
      <c r="G484" s="53">
        <v>1534.6999999999998</v>
      </c>
      <c r="H484" s="49">
        <v>33.57</v>
      </c>
      <c r="I484" s="50"/>
      <c r="J484" s="53">
        <v>1639.6999999999953</v>
      </c>
      <c r="K484" s="49">
        <v>34.07</v>
      </c>
      <c r="L484" s="50"/>
      <c r="M484" s="53">
        <v>1745.3999999999917</v>
      </c>
    </row>
    <row r="485" spans="2:13" ht="13.5" customHeight="1" x14ac:dyDescent="0.55000000000000004">
      <c r="B485" s="49">
        <v>32.58</v>
      </c>
      <c r="C485" s="50"/>
      <c r="D485" s="51">
        <v>1431.8000000000043</v>
      </c>
      <c r="E485" s="52">
        <v>33.08</v>
      </c>
      <c r="F485" s="50"/>
      <c r="G485" s="53">
        <v>1536.7999999999997</v>
      </c>
      <c r="H485" s="49">
        <v>33.58</v>
      </c>
      <c r="I485" s="50"/>
      <c r="J485" s="53">
        <v>1641.7999999999952</v>
      </c>
      <c r="K485" s="49">
        <v>34.08</v>
      </c>
      <c r="L485" s="50"/>
      <c r="M485" s="53">
        <v>1747.5999999999917</v>
      </c>
    </row>
    <row r="486" spans="2:13" ht="13.5" customHeight="1" x14ac:dyDescent="0.55000000000000004">
      <c r="B486" s="54">
        <v>32.590000000000003</v>
      </c>
      <c r="C486" s="55"/>
      <c r="D486" s="56">
        <v>1433.9000000000042</v>
      </c>
      <c r="E486" s="57">
        <v>33.090000000000003</v>
      </c>
      <c r="F486" s="55"/>
      <c r="G486" s="58">
        <v>1538.8999999999996</v>
      </c>
      <c r="H486" s="54">
        <v>33.590000000000003</v>
      </c>
      <c r="I486" s="55"/>
      <c r="J486" s="58">
        <v>1643.8999999999951</v>
      </c>
      <c r="K486" s="54">
        <v>34.090000000000003</v>
      </c>
      <c r="L486" s="55"/>
      <c r="M486" s="58">
        <v>1749.7999999999918</v>
      </c>
    </row>
    <row r="487" spans="2:13" ht="13.5" customHeight="1" x14ac:dyDescent="0.55000000000000004">
      <c r="B487" s="59">
        <v>32.6</v>
      </c>
      <c r="C487" s="60"/>
      <c r="D487" s="61">
        <v>1436.0000000000041</v>
      </c>
      <c r="E487" s="59">
        <v>33.1</v>
      </c>
      <c r="F487" s="60"/>
      <c r="G487" s="61">
        <v>1540.9999999999995</v>
      </c>
      <c r="H487" s="59">
        <v>33.6</v>
      </c>
      <c r="I487" s="60"/>
      <c r="J487" s="61">
        <v>1645.999999999995</v>
      </c>
      <c r="K487" s="62">
        <v>34.1</v>
      </c>
      <c r="L487" s="60"/>
      <c r="M487" s="61">
        <v>1751.9999999999918</v>
      </c>
    </row>
    <row r="488" spans="2:13" ht="13.5" customHeight="1" x14ac:dyDescent="0.55000000000000004">
      <c r="B488" s="63">
        <v>32.61</v>
      </c>
      <c r="C488" s="64"/>
      <c r="D488" s="65">
        <v>1438.100000000004</v>
      </c>
      <c r="E488" s="63">
        <v>33.11</v>
      </c>
      <c r="F488" s="64"/>
      <c r="G488" s="66">
        <v>1543.0999999999995</v>
      </c>
      <c r="H488" s="63">
        <v>33.61</v>
      </c>
      <c r="I488" s="64"/>
      <c r="J488" s="66">
        <v>1648.0999999999949</v>
      </c>
      <c r="K488" s="63">
        <v>34.11</v>
      </c>
      <c r="L488" s="64"/>
      <c r="M488" s="66">
        <v>1754.1999999999919</v>
      </c>
    </row>
    <row r="489" spans="2:13" ht="13.5" customHeight="1" x14ac:dyDescent="0.55000000000000004">
      <c r="B489" s="49">
        <v>32.620000000000097</v>
      </c>
      <c r="C489" s="50"/>
      <c r="D489" s="51">
        <v>1440.2000000000039</v>
      </c>
      <c r="E489" s="49">
        <v>33.120000000000097</v>
      </c>
      <c r="F489" s="50"/>
      <c r="G489" s="53">
        <v>1545.1999999999994</v>
      </c>
      <c r="H489" s="49">
        <v>33.620000000000097</v>
      </c>
      <c r="I489" s="50"/>
      <c r="J489" s="53">
        <v>1650.1999999999948</v>
      </c>
      <c r="K489" s="49">
        <v>34.120000000000097</v>
      </c>
      <c r="L489" s="50"/>
      <c r="M489" s="53">
        <v>1756.3999999999919</v>
      </c>
    </row>
    <row r="490" spans="2:13" ht="13.5" customHeight="1" x14ac:dyDescent="0.55000000000000004">
      <c r="B490" s="49">
        <v>32.630000000000102</v>
      </c>
      <c r="C490" s="50"/>
      <c r="D490" s="51">
        <v>1442.3000000000038</v>
      </c>
      <c r="E490" s="49">
        <v>33.130000000000102</v>
      </c>
      <c r="F490" s="50"/>
      <c r="G490" s="53">
        <v>1547.2999999999993</v>
      </c>
      <c r="H490" s="49">
        <v>33.630000000000102</v>
      </c>
      <c r="I490" s="50"/>
      <c r="J490" s="53">
        <v>1652.2999999999947</v>
      </c>
      <c r="K490" s="49">
        <v>34.130000000000102</v>
      </c>
      <c r="L490" s="50"/>
      <c r="M490" s="53">
        <v>1758.599999999992</v>
      </c>
    </row>
    <row r="491" spans="2:13" ht="13.5" customHeight="1" x14ac:dyDescent="0.55000000000000004">
      <c r="B491" s="49">
        <v>32.6400000000001</v>
      </c>
      <c r="C491" s="50"/>
      <c r="D491" s="51">
        <v>1444.4000000000037</v>
      </c>
      <c r="E491" s="49">
        <v>33.1400000000001</v>
      </c>
      <c r="F491" s="50"/>
      <c r="G491" s="53">
        <v>1549.3999999999992</v>
      </c>
      <c r="H491" s="49">
        <v>33.6400000000001</v>
      </c>
      <c r="I491" s="50"/>
      <c r="J491" s="53">
        <v>1654.3999999999946</v>
      </c>
      <c r="K491" s="49">
        <v>34.1400000000001</v>
      </c>
      <c r="L491" s="50"/>
      <c r="M491" s="53">
        <v>1760.799999999992</v>
      </c>
    </row>
    <row r="492" spans="2:13" ht="13.5" customHeight="1" x14ac:dyDescent="0.55000000000000004">
      <c r="B492" s="49">
        <v>32.650000000000098</v>
      </c>
      <c r="C492" s="50"/>
      <c r="D492" s="51">
        <v>1446.5000000000036</v>
      </c>
      <c r="E492" s="49">
        <v>33.150000000000098</v>
      </c>
      <c r="F492" s="50"/>
      <c r="G492" s="53">
        <v>1551.4999999999991</v>
      </c>
      <c r="H492" s="49">
        <v>33.650000000000098</v>
      </c>
      <c r="I492" s="50"/>
      <c r="J492" s="53">
        <v>1656.4999999999945</v>
      </c>
      <c r="K492" s="49">
        <v>34.150000000000098</v>
      </c>
      <c r="L492" s="50"/>
      <c r="M492" s="53">
        <v>1762.999999999992</v>
      </c>
    </row>
    <row r="493" spans="2:13" ht="13.5" customHeight="1" x14ac:dyDescent="0.55000000000000004">
      <c r="B493" s="49">
        <v>32.660000000000103</v>
      </c>
      <c r="C493" s="50"/>
      <c r="D493" s="51">
        <v>1448.6000000000035</v>
      </c>
      <c r="E493" s="49">
        <v>33.160000000000103</v>
      </c>
      <c r="F493" s="50"/>
      <c r="G493" s="53">
        <v>1553.599999999999</v>
      </c>
      <c r="H493" s="49">
        <v>33.660000000000103</v>
      </c>
      <c r="I493" s="50"/>
      <c r="J493" s="53">
        <v>1658.5999999999945</v>
      </c>
      <c r="K493" s="49">
        <v>34.160000000000103</v>
      </c>
      <c r="L493" s="50"/>
      <c r="M493" s="53">
        <v>1765.1999999999921</v>
      </c>
    </row>
    <row r="494" spans="2:13" ht="13.5" customHeight="1" x14ac:dyDescent="0.55000000000000004">
      <c r="B494" s="49">
        <v>32.670000000000101</v>
      </c>
      <c r="C494" s="50"/>
      <c r="D494" s="51">
        <v>1450.7000000000035</v>
      </c>
      <c r="E494" s="49">
        <v>33.170000000000101</v>
      </c>
      <c r="F494" s="50"/>
      <c r="G494" s="53">
        <v>1555.6999999999989</v>
      </c>
      <c r="H494" s="49">
        <v>33.670000000000101</v>
      </c>
      <c r="I494" s="50"/>
      <c r="J494" s="53">
        <v>1660.6999999999944</v>
      </c>
      <c r="K494" s="49">
        <v>34.170000000000101</v>
      </c>
      <c r="L494" s="50"/>
      <c r="M494" s="53">
        <v>1767.3999999999921</v>
      </c>
    </row>
    <row r="495" spans="2:13" ht="13.5" customHeight="1" x14ac:dyDescent="0.55000000000000004">
      <c r="B495" s="49">
        <v>32.680000000000099</v>
      </c>
      <c r="C495" s="50"/>
      <c r="D495" s="51">
        <v>1452.8000000000034</v>
      </c>
      <c r="E495" s="49">
        <v>33.180000000000099</v>
      </c>
      <c r="F495" s="50"/>
      <c r="G495" s="53">
        <v>1557.7999999999988</v>
      </c>
      <c r="H495" s="49">
        <v>33.680000000000099</v>
      </c>
      <c r="I495" s="50"/>
      <c r="J495" s="53">
        <v>1662.7999999999943</v>
      </c>
      <c r="K495" s="49">
        <v>34.180000000000099</v>
      </c>
      <c r="L495" s="50"/>
      <c r="M495" s="53">
        <v>1769.5999999999922</v>
      </c>
    </row>
    <row r="496" spans="2:13" ht="13.5" customHeight="1" x14ac:dyDescent="0.55000000000000004">
      <c r="B496" s="54">
        <v>32.690000000000097</v>
      </c>
      <c r="C496" s="55"/>
      <c r="D496" s="56">
        <v>1454.9000000000033</v>
      </c>
      <c r="E496" s="54">
        <v>33.190000000000097</v>
      </c>
      <c r="F496" s="55"/>
      <c r="G496" s="58">
        <v>1559.8999999999987</v>
      </c>
      <c r="H496" s="54">
        <v>33.690000000000097</v>
      </c>
      <c r="I496" s="55"/>
      <c r="J496" s="58">
        <v>1664.8999999999942</v>
      </c>
      <c r="K496" s="54">
        <v>34.190000000000097</v>
      </c>
      <c r="L496" s="55"/>
      <c r="M496" s="58">
        <v>1771.7999999999922</v>
      </c>
    </row>
    <row r="497" spans="2:13" ht="13.5" customHeight="1" x14ac:dyDescent="0.55000000000000004">
      <c r="B497" s="59">
        <v>32.700000000000102</v>
      </c>
      <c r="C497" s="60"/>
      <c r="D497" s="61">
        <v>1457.0000000000032</v>
      </c>
      <c r="E497" s="59">
        <v>33.200000000000102</v>
      </c>
      <c r="F497" s="60"/>
      <c r="G497" s="61">
        <v>1561.9999999999986</v>
      </c>
      <c r="H497" s="59">
        <v>33.700000000000102</v>
      </c>
      <c r="I497" s="60"/>
      <c r="J497" s="61">
        <v>1666.9999999999941</v>
      </c>
      <c r="K497" s="59">
        <v>34.200000000000102</v>
      </c>
      <c r="L497" s="60"/>
      <c r="M497" s="61">
        <v>1773.9999999999923</v>
      </c>
    </row>
    <row r="498" spans="2:13" ht="13.5" customHeight="1" x14ac:dyDescent="0.55000000000000004">
      <c r="B498" s="63">
        <v>32.7100000000001</v>
      </c>
      <c r="C498" s="64"/>
      <c r="D498" s="65">
        <v>1459.1000000000031</v>
      </c>
      <c r="E498" s="63">
        <v>33.2100000000001</v>
      </c>
      <c r="F498" s="64"/>
      <c r="G498" s="66">
        <v>1564.0999999999985</v>
      </c>
      <c r="H498" s="63">
        <v>33.7100000000001</v>
      </c>
      <c r="I498" s="64"/>
      <c r="J498" s="66">
        <v>1669.099999999994</v>
      </c>
      <c r="K498" s="63">
        <v>34.2100000000001</v>
      </c>
      <c r="L498" s="64"/>
      <c r="M498" s="66">
        <v>1776.1999999999923</v>
      </c>
    </row>
    <row r="499" spans="2:13" ht="13.5" customHeight="1" x14ac:dyDescent="0.55000000000000004">
      <c r="B499" s="49">
        <v>32.720000000000098</v>
      </c>
      <c r="C499" s="50"/>
      <c r="D499" s="51">
        <v>1461.200000000003</v>
      </c>
      <c r="E499" s="49">
        <v>33.220000000000098</v>
      </c>
      <c r="F499" s="50"/>
      <c r="G499" s="53">
        <v>1566.1999999999985</v>
      </c>
      <c r="H499" s="49">
        <v>33.720000000000098</v>
      </c>
      <c r="I499" s="50"/>
      <c r="J499" s="53">
        <v>1671.1999999999939</v>
      </c>
      <c r="K499" s="49">
        <v>34.220000000000098</v>
      </c>
      <c r="L499" s="50"/>
      <c r="M499" s="53">
        <v>1778.3999999999924</v>
      </c>
    </row>
    <row r="500" spans="2:13" ht="13.5" customHeight="1" x14ac:dyDescent="0.55000000000000004">
      <c r="B500" s="49">
        <v>32.730000000000103</v>
      </c>
      <c r="C500" s="50"/>
      <c r="D500" s="51">
        <v>1463.3000000000029</v>
      </c>
      <c r="E500" s="49">
        <v>33.230000000000103</v>
      </c>
      <c r="F500" s="50"/>
      <c r="G500" s="53">
        <v>1568.2999999999984</v>
      </c>
      <c r="H500" s="49">
        <v>33.730000000000103</v>
      </c>
      <c r="I500" s="50"/>
      <c r="J500" s="53">
        <v>1673.2999999999938</v>
      </c>
      <c r="K500" s="49">
        <v>34.230000000000103</v>
      </c>
      <c r="L500" s="50"/>
      <c r="M500" s="53">
        <v>1780.5999999999924</v>
      </c>
    </row>
    <row r="501" spans="2:13" ht="13.5" customHeight="1" x14ac:dyDescent="0.55000000000000004">
      <c r="B501" s="49">
        <v>32.740000000000101</v>
      </c>
      <c r="C501" s="50"/>
      <c r="D501" s="51">
        <v>1465.4000000000028</v>
      </c>
      <c r="E501" s="49">
        <v>33.240000000000101</v>
      </c>
      <c r="F501" s="50"/>
      <c r="G501" s="53">
        <v>1570.3999999999983</v>
      </c>
      <c r="H501" s="49">
        <v>33.740000000000101</v>
      </c>
      <c r="I501" s="50"/>
      <c r="J501" s="53">
        <v>1675.3999999999937</v>
      </c>
      <c r="K501" s="49">
        <v>34.240000000000101</v>
      </c>
      <c r="L501" s="50"/>
      <c r="M501" s="53">
        <v>1782.7999999999925</v>
      </c>
    </row>
    <row r="502" spans="2:13" ht="13.5" customHeight="1" x14ac:dyDescent="0.55000000000000004">
      <c r="B502" s="49">
        <v>32.750000000000099</v>
      </c>
      <c r="C502" s="50"/>
      <c r="D502" s="51">
        <v>1467.5000000000027</v>
      </c>
      <c r="E502" s="49">
        <v>33.250000000000099</v>
      </c>
      <c r="F502" s="50"/>
      <c r="G502" s="53">
        <v>1572.4999999999982</v>
      </c>
      <c r="H502" s="49">
        <v>33.750000000000099</v>
      </c>
      <c r="I502" s="50"/>
      <c r="J502" s="53">
        <v>1677.4999999999936</v>
      </c>
      <c r="K502" s="49">
        <v>34.250000000000099</v>
      </c>
      <c r="L502" s="50"/>
      <c r="M502" s="53">
        <v>1784.9999999999925</v>
      </c>
    </row>
    <row r="503" spans="2:13" ht="13.5" customHeight="1" x14ac:dyDescent="0.55000000000000004">
      <c r="B503" s="49">
        <v>32.760000000000097</v>
      </c>
      <c r="C503" s="50"/>
      <c r="D503" s="51">
        <v>1469.6000000000026</v>
      </c>
      <c r="E503" s="49">
        <v>33.260000000000097</v>
      </c>
      <c r="F503" s="50"/>
      <c r="G503" s="53">
        <v>1574.5999999999981</v>
      </c>
      <c r="H503" s="49">
        <v>33.760000000000097</v>
      </c>
      <c r="I503" s="50"/>
      <c r="J503" s="53">
        <v>1679.5999999999935</v>
      </c>
      <c r="K503" s="49">
        <v>34.260000000000097</v>
      </c>
      <c r="L503" s="50"/>
      <c r="M503" s="53">
        <v>1787.1999999999925</v>
      </c>
    </row>
    <row r="504" spans="2:13" ht="13.5" customHeight="1" x14ac:dyDescent="0.55000000000000004">
      <c r="B504" s="49">
        <v>32.770000000000103</v>
      </c>
      <c r="C504" s="50"/>
      <c r="D504" s="51">
        <v>1471.7000000000025</v>
      </c>
      <c r="E504" s="49">
        <v>33.270000000000103</v>
      </c>
      <c r="F504" s="50"/>
      <c r="G504" s="53">
        <v>1576.699999999998</v>
      </c>
      <c r="H504" s="49">
        <v>33.770000000000103</v>
      </c>
      <c r="I504" s="50"/>
      <c r="J504" s="53">
        <v>1681.6999999999935</v>
      </c>
      <c r="K504" s="49">
        <v>34.270000000000103</v>
      </c>
      <c r="L504" s="50"/>
      <c r="M504" s="53">
        <v>1789.3999999999926</v>
      </c>
    </row>
    <row r="505" spans="2:13" ht="13.5" customHeight="1" x14ac:dyDescent="0.55000000000000004">
      <c r="B505" s="49">
        <v>32.780000000000101</v>
      </c>
      <c r="C505" s="50"/>
      <c r="D505" s="51">
        <v>1473.8000000000025</v>
      </c>
      <c r="E505" s="49">
        <v>33.280000000000101</v>
      </c>
      <c r="F505" s="50"/>
      <c r="G505" s="53">
        <v>1578.7999999999979</v>
      </c>
      <c r="H505" s="49">
        <v>33.780000000000101</v>
      </c>
      <c r="I505" s="50"/>
      <c r="J505" s="53">
        <v>1683.7999999999934</v>
      </c>
      <c r="K505" s="49">
        <v>34.280000000000101</v>
      </c>
      <c r="L505" s="50"/>
      <c r="M505" s="53">
        <v>1791.5999999999926</v>
      </c>
    </row>
    <row r="506" spans="2:13" ht="13.5" customHeight="1" x14ac:dyDescent="0.55000000000000004">
      <c r="B506" s="54">
        <v>32.790000000000099</v>
      </c>
      <c r="C506" s="55"/>
      <c r="D506" s="56">
        <v>1475.9000000000024</v>
      </c>
      <c r="E506" s="54">
        <v>33.290000000000099</v>
      </c>
      <c r="F506" s="55"/>
      <c r="G506" s="58">
        <v>1580.8999999999978</v>
      </c>
      <c r="H506" s="54">
        <v>33.790000000000099</v>
      </c>
      <c r="I506" s="55"/>
      <c r="J506" s="58">
        <v>1685.8999999999933</v>
      </c>
      <c r="K506" s="54">
        <v>34.290000000000099</v>
      </c>
      <c r="L506" s="55"/>
      <c r="M506" s="58">
        <v>1793.7999999999927</v>
      </c>
    </row>
    <row r="507" spans="2:13" ht="13.5" customHeight="1" x14ac:dyDescent="0.55000000000000004">
      <c r="B507" s="59">
        <v>32.800000000000097</v>
      </c>
      <c r="C507" s="60"/>
      <c r="D507" s="61">
        <v>1478.0000000000023</v>
      </c>
      <c r="E507" s="59">
        <v>33.300000000000097</v>
      </c>
      <c r="F507" s="60"/>
      <c r="G507" s="61">
        <v>1582.9999999999977</v>
      </c>
      <c r="H507" s="59">
        <v>33.800000000000097</v>
      </c>
      <c r="I507" s="60"/>
      <c r="J507" s="61">
        <v>1687.9999999999932</v>
      </c>
      <c r="K507" s="59">
        <v>34.300000000000097</v>
      </c>
      <c r="L507" s="60"/>
      <c r="M507" s="61">
        <v>1795.9999999999927</v>
      </c>
    </row>
    <row r="508" spans="2:13" ht="13.5" customHeight="1" x14ac:dyDescent="0.55000000000000004">
      <c r="B508" s="63">
        <v>32.810000000000201</v>
      </c>
      <c r="C508" s="64"/>
      <c r="D508" s="65">
        <v>1480.1000000000022</v>
      </c>
      <c r="E508" s="63">
        <v>33.310000000000201</v>
      </c>
      <c r="F508" s="64"/>
      <c r="G508" s="66">
        <v>1585.0999999999976</v>
      </c>
      <c r="H508" s="63">
        <v>33.810000000000201</v>
      </c>
      <c r="I508" s="64"/>
      <c r="J508" s="66">
        <v>1690.0999999999931</v>
      </c>
      <c r="K508" s="63">
        <v>34.310000000000201</v>
      </c>
      <c r="L508" s="64"/>
      <c r="M508" s="66">
        <v>1798.1999999999928</v>
      </c>
    </row>
    <row r="509" spans="2:13" ht="13.5" customHeight="1" x14ac:dyDescent="0.55000000000000004">
      <c r="B509" s="49">
        <v>32.820000000000199</v>
      </c>
      <c r="C509" s="50"/>
      <c r="D509" s="51">
        <v>1482.2000000000021</v>
      </c>
      <c r="E509" s="49">
        <v>33.320000000000199</v>
      </c>
      <c r="F509" s="50"/>
      <c r="G509" s="53">
        <v>1587.1999999999975</v>
      </c>
      <c r="H509" s="49">
        <v>33.820000000000199</v>
      </c>
      <c r="I509" s="50"/>
      <c r="J509" s="53">
        <v>1692.199999999993</v>
      </c>
      <c r="K509" s="49">
        <v>34.320000000000199</v>
      </c>
      <c r="L509" s="50"/>
      <c r="M509" s="53">
        <v>1800.3999999999928</v>
      </c>
    </row>
    <row r="510" spans="2:13" ht="13.5" customHeight="1" x14ac:dyDescent="0.55000000000000004">
      <c r="B510" s="49">
        <v>32.830000000000197</v>
      </c>
      <c r="C510" s="50"/>
      <c r="D510" s="51">
        <v>1484.300000000002</v>
      </c>
      <c r="E510" s="49">
        <v>33.330000000000197</v>
      </c>
      <c r="F510" s="50"/>
      <c r="G510" s="53">
        <v>1589.2999999999975</v>
      </c>
      <c r="H510" s="49">
        <v>33.830000000000197</v>
      </c>
      <c r="I510" s="50"/>
      <c r="J510" s="53">
        <v>1694.2999999999929</v>
      </c>
      <c r="K510" s="49">
        <v>34.330000000000197</v>
      </c>
      <c r="L510" s="50"/>
      <c r="M510" s="53">
        <v>1802.5999999999929</v>
      </c>
    </row>
    <row r="511" spans="2:13" ht="13.5" customHeight="1" x14ac:dyDescent="0.55000000000000004">
      <c r="B511" s="49">
        <v>32.840000000000202</v>
      </c>
      <c r="C511" s="50"/>
      <c r="D511" s="51">
        <v>1486.4000000000019</v>
      </c>
      <c r="E511" s="49">
        <v>33.340000000000202</v>
      </c>
      <c r="F511" s="50"/>
      <c r="G511" s="53">
        <v>1591.3999999999974</v>
      </c>
      <c r="H511" s="49">
        <v>33.840000000000202</v>
      </c>
      <c r="I511" s="50"/>
      <c r="J511" s="53">
        <v>1696.3999999999928</v>
      </c>
      <c r="K511" s="49">
        <v>34.340000000000202</v>
      </c>
      <c r="L511" s="50"/>
      <c r="M511" s="53">
        <v>1804.7999999999929</v>
      </c>
    </row>
    <row r="512" spans="2:13" ht="13.5" customHeight="1" x14ac:dyDescent="0.55000000000000004">
      <c r="B512" s="49">
        <v>32.8500000000002</v>
      </c>
      <c r="C512" s="50"/>
      <c r="D512" s="51">
        <v>1488.5000000000018</v>
      </c>
      <c r="E512" s="49">
        <v>33.3500000000002</v>
      </c>
      <c r="F512" s="50"/>
      <c r="G512" s="53">
        <v>1593.4999999999973</v>
      </c>
      <c r="H512" s="49">
        <v>33.8500000000002</v>
      </c>
      <c r="I512" s="50"/>
      <c r="J512" s="53">
        <v>1698.4999999999927</v>
      </c>
      <c r="K512" s="49">
        <v>34.3500000000002</v>
      </c>
      <c r="L512" s="50"/>
      <c r="M512" s="53">
        <v>1806.999999999993</v>
      </c>
    </row>
    <row r="513" spans="2:13" ht="13.5" customHeight="1" x14ac:dyDescent="0.55000000000000004">
      <c r="B513" s="49">
        <v>32.860000000000198</v>
      </c>
      <c r="C513" s="50"/>
      <c r="D513" s="51">
        <v>1490.6000000000017</v>
      </c>
      <c r="E513" s="49">
        <v>33.360000000000198</v>
      </c>
      <c r="F513" s="50"/>
      <c r="G513" s="53">
        <v>1595.5999999999972</v>
      </c>
      <c r="H513" s="49">
        <v>33.860000000000198</v>
      </c>
      <c r="I513" s="50"/>
      <c r="J513" s="53">
        <v>1700.5999999999926</v>
      </c>
      <c r="K513" s="49">
        <v>34.360000000000198</v>
      </c>
      <c r="L513" s="50"/>
      <c r="M513" s="53">
        <v>1809.199999999993</v>
      </c>
    </row>
    <row r="514" spans="2:13" ht="13.5" customHeight="1" x14ac:dyDescent="0.55000000000000004">
      <c r="B514" s="49">
        <v>32.870000000000203</v>
      </c>
      <c r="C514" s="50"/>
      <c r="D514" s="51">
        <v>1492.7000000000016</v>
      </c>
      <c r="E514" s="49">
        <v>33.370000000000203</v>
      </c>
      <c r="F514" s="50"/>
      <c r="G514" s="53">
        <v>1597.6999999999971</v>
      </c>
      <c r="H514" s="49">
        <v>33.870000000000203</v>
      </c>
      <c r="I514" s="50"/>
      <c r="J514" s="53">
        <v>1702.6999999999925</v>
      </c>
      <c r="K514" s="49">
        <v>34.370000000000203</v>
      </c>
      <c r="L514" s="50"/>
      <c r="M514" s="53">
        <v>1811.399999999993</v>
      </c>
    </row>
    <row r="515" spans="2:13" ht="13.5" customHeight="1" x14ac:dyDescent="0.55000000000000004">
      <c r="B515" s="49">
        <v>32.880000000000202</v>
      </c>
      <c r="C515" s="50"/>
      <c r="D515" s="51">
        <v>1494.8000000000015</v>
      </c>
      <c r="E515" s="49">
        <v>33.380000000000202</v>
      </c>
      <c r="F515" s="50"/>
      <c r="G515" s="53">
        <v>1599.799999999997</v>
      </c>
      <c r="H515" s="49">
        <v>33.880000000000202</v>
      </c>
      <c r="I515" s="50"/>
      <c r="J515" s="53">
        <v>1704.7999999999925</v>
      </c>
      <c r="K515" s="49">
        <v>34.380000000000202</v>
      </c>
      <c r="L515" s="50"/>
      <c r="M515" s="53">
        <v>1813.5999999999931</v>
      </c>
    </row>
    <row r="516" spans="2:13" ht="13.5" customHeight="1" x14ac:dyDescent="0.55000000000000004">
      <c r="B516" s="54">
        <v>32.8900000000002</v>
      </c>
      <c r="C516" s="55"/>
      <c r="D516" s="56">
        <v>1496.9000000000015</v>
      </c>
      <c r="E516" s="54">
        <v>33.3900000000002</v>
      </c>
      <c r="F516" s="55"/>
      <c r="G516" s="58">
        <v>1601.8999999999969</v>
      </c>
      <c r="H516" s="54">
        <v>33.8900000000002</v>
      </c>
      <c r="I516" s="55"/>
      <c r="J516" s="58">
        <v>1706.8999999999924</v>
      </c>
      <c r="K516" s="54">
        <v>34.3900000000002</v>
      </c>
      <c r="L516" s="55"/>
      <c r="M516" s="58">
        <v>1815.7999999999931</v>
      </c>
    </row>
    <row r="517" spans="2:13" ht="13.5" customHeight="1" x14ac:dyDescent="0.55000000000000004">
      <c r="B517" s="59">
        <v>32.900000000000198</v>
      </c>
      <c r="C517" s="60"/>
      <c r="D517" s="61">
        <v>1499.0000000000014</v>
      </c>
      <c r="E517" s="59">
        <v>33.400000000000198</v>
      </c>
      <c r="F517" s="60"/>
      <c r="G517" s="61">
        <v>1603.9999999999968</v>
      </c>
      <c r="H517" s="59">
        <v>33.900000000000198</v>
      </c>
      <c r="I517" s="60"/>
      <c r="J517" s="61">
        <v>1708.9999999999923</v>
      </c>
      <c r="K517" s="59">
        <v>34.400000000000198</v>
      </c>
      <c r="L517" s="60"/>
      <c r="M517" s="61">
        <v>1817.9999999999932</v>
      </c>
    </row>
    <row r="518" spans="2:13" ht="13.5" customHeight="1" x14ac:dyDescent="0.55000000000000004">
      <c r="B518" s="63">
        <v>32.910000000000203</v>
      </c>
      <c r="C518" s="64"/>
      <c r="D518" s="65">
        <v>1501.1000000000013</v>
      </c>
      <c r="E518" s="63">
        <v>33.410000000000203</v>
      </c>
      <c r="F518" s="64"/>
      <c r="G518" s="66">
        <v>1606.0999999999967</v>
      </c>
      <c r="H518" s="63">
        <v>33.910000000000203</v>
      </c>
      <c r="I518" s="64"/>
      <c r="J518" s="66">
        <v>1711.0999999999922</v>
      </c>
      <c r="K518" s="63">
        <v>34.410000000000203</v>
      </c>
      <c r="L518" s="64"/>
      <c r="M518" s="66">
        <v>1820.1999999999932</v>
      </c>
    </row>
    <row r="519" spans="2:13" ht="13.5" customHeight="1" x14ac:dyDescent="0.55000000000000004">
      <c r="B519" s="49">
        <v>32.920000000000201</v>
      </c>
      <c r="C519" s="50"/>
      <c r="D519" s="51">
        <v>1503.2000000000012</v>
      </c>
      <c r="E519" s="49">
        <v>33.420000000000201</v>
      </c>
      <c r="F519" s="50"/>
      <c r="G519" s="53">
        <v>1608.1999999999966</v>
      </c>
      <c r="H519" s="49">
        <v>33.920000000000201</v>
      </c>
      <c r="I519" s="50"/>
      <c r="J519" s="53">
        <v>1713.1999999999921</v>
      </c>
      <c r="K519" s="49">
        <v>34.420000000000201</v>
      </c>
      <c r="L519" s="50"/>
      <c r="M519" s="53">
        <v>1822.3999999999933</v>
      </c>
    </row>
    <row r="520" spans="2:13" ht="13.5" customHeight="1" x14ac:dyDescent="0.55000000000000004">
      <c r="B520" s="49">
        <v>32.930000000000199</v>
      </c>
      <c r="C520" s="50"/>
      <c r="D520" s="51">
        <v>1505.3000000000011</v>
      </c>
      <c r="E520" s="49">
        <v>33.430000000000199</v>
      </c>
      <c r="F520" s="50"/>
      <c r="G520" s="53">
        <v>1610.2999999999965</v>
      </c>
      <c r="H520" s="49">
        <v>33.930000000000199</v>
      </c>
      <c r="I520" s="50"/>
      <c r="J520" s="53">
        <v>1715.299999999992</v>
      </c>
      <c r="K520" s="49">
        <v>34.430000000000199</v>
      </c>
      <c r="L520" s="50"/>
      <c r="M520" s="53">
        <v>1824.5999999999933</v>
      </c>
    </row>
    <row r="521" spans="2:13" ht="13.5" customHeight="1" x14ac:dyDescent="0.55000000000000004">
      <c r="B521" s="49">
        <v>32.940000000000197</v>
      </c>
      <c r="C521" s="50"/>
      <c r="D521" s="51">
        <v>1507.400000000001</v>
      </c>
      <c r="E521" s="49">
        <v>33.440000000000197</v>
      </c>
      <c r="F521" s="50"/>
      <c r="G521" s="53">
        <v>1612.3999999999965</v>
      </c>
      <c r="H521" s="49">
        <v>33.940000000000197</v>
      </c>
      <c r="I521" s="50"/>
      <c r="J521" s="53">
        <v>1717.3999999999919</v>
      </c>
      <c r="K521" s="49">
        <v>34.440000000000197</v>
      </c>
      <c r="L521" s="50"/>
      <c r="M521" s="53">
        <v>1826.7999999999934</v>
      </c>
    </row>
    <row r="522" spans="2:13" ht="13.5" customHeight="1" x14ac:dyDescent="0.55000000000000004">
      <c r="B522" s="49">
        <v>32.950000000000202</v>
      </c>
      <c r="C522" s="50"/>
      <c r="D522" s="51">
        <v>1509.5000000000009</v>
      </c>
      <c r="E522" s="49">
        <v>33.450000000000202</v>
      </c>
      <c r="F522" s="50"/>
      <c r="G522" s="53">
        <v>1614.4999999999964</v>
      </c>
      <c r="H522" s="49">
        <v>33.950000000000202</v>
      </c>
      <c r="I522" s="50"/>
      <c r="J522" s="53">
        <v>1719.4999999999918</v>
      </c>
      <c r="K522" s="49">
        <v>34.450000000000202</v>
      </c>
      <c r="L522" s="50"/>
      <c r="M522" s="53">
        <v>1828.9999999999934</v>
      </c>
    </row>
    <row r="523" spans="2:13" ht="13.5" customHeight="1" x14ac:dyDescent="0.55000000000000004">
      <c r="B523" s="49">
        <v>32.9600000000002</v>
      </c>
      <c r="C523" s="50"/>
      <c r="D523" s="51">
        <v>1511.6000000000008</v>
      </c>
      <c r="E523" s="49">
        <v>33.4600000000002</v>
      </c>
      <c r="F523" s="50"/>
      <c r="G523" s="53">
        <v>1616.5999999999963</v>
      </c>
      <c r="H523" s="49">
        <v>33.9600000000002</v>
      </c>
      <c r="I523" s="50"/>
      <c r="J523" s="53">
        <v>1721.5999999999917</v>
      </c>
      <c r="K523" s="49">
        <v>34.4600000000002</v>
      </c>
      <c r="L523" s="50"/>
      <c r="M523" s="53">
        <v>1831.1999999999935</v>
      </c>
    </row>
    <row r="524" spans="2:13" ht="13.5" customHeight="1" x14ac:dyDescent="0.55000000000000004">
      <c r="B524" s="49">
        <v>32.970000000000198</v>
      </c>
      <c r="C524" s="50"/>
      <c r="D524" s="51">
        <v>1513.7000000000007</v>
      </c>
      <c r="E524" s="49">
        <v>33.470000000000198</v>
      </c>
      <c r="F524" s="50"/>
      <c r="G524" s="53">
        <v>1618.6999999999962</v>
      </c>
      <c r="H524" s="49">
        <v>33.970000000000198</v>
      </c>
      <c r="I524" s="50"/>
      <c r="J524" s="53">
        <v>1723.6999999999916</v>
      </c>
      <c r="K524" s="49">
        <v>34.470000000000198</v>
      </c>
      <c r="L524" s="50"/>
      <c r="M524" s="53">
        <v>1833.3999999999935</v>
      </c>
    </row>
    <row r="525" spans="2:13" ht="13.5" customHeight="1" x14ac:dyDescent="0.55000000000000004">
      <c r="B525" s="49">
        <v>32.980000000000203</v>
      </c>
      <c r="C525" s="50"/>
      <c r="D525" s="51">
        <v>1515.8000000000006</v>
      </c>
      <c r="E525" s="49">
        <v>33.480000000000203</v>
      </c>
      <c r="F525" s="50"/>
      <c r="G525" s="53">
        <v>1620.7999999999961</v>
      </c>
      <c r="H525" s="49">
        <v>33.980000000000203</v>
      </c>
      <c r="I525" s="50"/>
      <c r="J525" s="53">
        <v>1725.7999999999915</v>
      </c>
      <c r="K525" s="49">
        <v>34.480000000000203</v>
      </c>
      <c r="L525" s="50"/>
      <c r="M525" s="53">
        <v>1835.5999999999935</v>
      </c>
    </row>
    <row r="526" spans="2:13" ht="13.5" customHeight="1" thickBot="1" x14ac:dyDescent="0.6">
      <c r="B526" s="67">
        <v>32.990000000000201</v>
      </c>
      <c r="C526" s="68"/>
      <c r="D526" s="69">
        <v>1517.9000000000005</v>
      </c>
      <c r="E526" s="67">
        <v>33.490000000000201</v>
      </c>
      <c r="F526" s="68"/>
      <c r="G526" s="69">
        <v>1622.899999999996</v>
      </c>
      <c r="H526" s="67">
        <v>33.990000000000201</v>
      </c>
      <c r="I526" s="68"/>
      <c r="J526" s="69">
        <v>1727.8999999999915</v>
      </c>
      <c r="K526" s="67">
        <v>34.490000000000201</v>
      </c>
      <c r="L526" s="68"/>
      <c r="M526" s="69">
        <v>1837.7999999999936</v>
      </c>
    </row>
    <row r="529" spans="2:13" ht="27.75" x14ac:dyDescent="0.55000000000000004">
      <c r="B529" s="93" t="s">
        <v>3</v>
      </c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</row>
    <row r="530" spans="2:13" ht="27.75" x14ac:dyDescent="0.65">
      <c r="B530" s="94" t="s">
        <v>7</v>
      </c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</row>
    <row r="531" spans="2:13" ht="24.75" customHeight="1" thickBot="1" x14ac:dyDescent="0.6">
      <c r="B531" s="90"/>
      <c r="C531" s="90"/>
      <c r="D531" s="90"/>
      <c r="E531" s="90"/>
      <c r="F531" s="99" t="s">
        <v>8</v>
      </c>
      <c r="G531" s="99"/>
      <c r="H531" s="99"/>
      <c r="I531" s="99"/>
      <c r="J531" s="90"/>
      <c r="K531" s="90"/>
      <c r="L531" s="90"/>
      <c r="M531" s="90"/>
    </row>
    <row r="532" spans="2:13" ht="10.5" customHeight="1" thickBot="1" x14ac:dyDescent="0.7"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</row>
    <row r="533" spans="2:13" x14ac:dyDescent="0.55000000000000004">
      <c r="B533" s="80" t="s">
        <v>0</v>
      </c>
      <c r="C533" s="82" t="s">
        <v>0</v>
      </c>
      <c r="D533" s="84" t="s">
        <v>5</v>
      </c>
      <c r="E533" s="80" t="s">
        <v>0</v>
      </c>
      <c r="F533" s="82" t="s">
        <v>0</v>
      </c>
      <c r="G533" s="84" t="s">
        <v>5</v>
      </c>
      <c r="H533" s="80" t="s">
        <v>0</v>
      </c>
      <c r="I533" s="82" t="s">
        <v>0</v>
      </c>
      <c r="J533" s="84" t="s">
        <v>5</v>
      </c>
      <c r="K533" s="80" t="s">
        <v>0</v>
      </c>
      <c r="L533" s="82" t="s">
        <v>0</v>
      </c>
      <c r="M533" s="87" t="s">
        <v>5</v>
      </c>
    </row>
    <row r="534" spans="2:13" ht="27.75" thickBot="1" x14ac:dyDescent="0.6">
      <c r="B534" s="81" t="s">
        <v>1</v>
      </c>
      <c r="C534" s="83" t="s">
        <v>2</v>
      </c>
      <c r="D534" s="85" t="s">
        <v>4</v>
      </c>
      <c r="E534" s="81" t="s">
        <v>1</v>
      </c>
      <c r="F534" s="83" t="s">
        <v>2</v>
      </c>
      <c r="G534" s="85" t="s">
        <v>4</v>
      </c>
      <c r="H534" s="81" t="s">
        <v>1</v>
      </c>
      <c r="I534" s="83" t="s">
        <v>2</v>
      </c>
      <c r="J534" s="85" t="s">
        <v>4</v>
      </c>
      <c r="K534" s="81" t="s">
        <v>1</v>
      </c>
      <c r="L534" s="83" t="s">
        <v>2</v>
      </c>
      <c r="M534" s="88" t="s">
        <v>4</v>
      </c>
    </row>
    <row r="535" spans="2:13" ht="13.5" customHeight="1" x14ac:dyDescent="0.55000000000000004">
      <c r="B535" s="42">
        <v>34.5</v>
      </c>
      <c r="C535" s="43"/>
      <c r="D535" s="44">
        <v>1840</v>
      </c>
      <c r="E535" s="45"/>
      <c r="F535" s="46"/>
      <c r="G535" s="47"/>
      <c r="H535" s="48"/>
      <c r="I535" s="46"/>
      <c r="J535" s="47"/>
      <c r="K535" s="48"/>
      <c r="L535" s="46"/>
      <c r="M535" s="47"/>
    </row>
    <row r="536" spans="2:13" ht="13.5" customHeight="1" x14ac:dyDescent="0.55000000000000004">
      <c r="B536" s="49"/>
      <c r="C536" s="50"/>
      <c r="D536" s="51"/>
      <c r="E536" s="52"/>
      <c r="F536" s="50"/>
      <c r="G536" s="53"/>
      <c r="H536" s="49"/>
      <c r="I536" s="50"/>
      <c r="J536" s="53"/>
      <c r="K536" s="49"/>
      <c r="L536" s="50"/>
      <c r="M536" s="53"/>
    </row>
    <row r="537" spans="2:13" ht="13.5" customHeight="1" x14ac:dyDescent="0.55000000000000004">
      <c r="B537" s="49"/>
      <c r="C537" s="50"/>
      <c r="D537" s="51"/>
      <c r="E537" s="52"/>
      <c r="F537" s="50"/>
      <c r="G537" s="53"/>
      <c r="H537" s="49"/>
      <c r="I537" s="50"/>
      <c r="J537" s="53"/>
      <c r="K537" s="49"/>
      <c r="L537" s="50"/>
      <c r="M537" s="53"/>
    </row>
    <row r="538" spans="2:13" ht="13.5" customHeight="1" x14ac:dyDescent="0.55000000000000004">
      <c r="B538" s="49"/>
      <c r="C538" s="50"/>
      <c r="D538" s="51"/>
      <c r="E538" s="52"/>
      <c r="F538" s="50"/>
      <c r="G538" s="53"/>
      <c r="H538" s="49"/>
      <c r="I538" s="50"/>
      <c r="J538" s="53"/>
      <c r="K538" s="49"/>
      <c r="L538" s="50"/>
      <c r="M538" s="53"/>
    </row>
    <row r="539" spans="2:13" ht="13.5" customHeight="1" x14ac:dyDescent="0.55000000000000004">
      <c r="B539" s="49"/>
      <c r="C539" s="50"/>
      <c r="D539" s="51"/>
      <c r="E539" s="52"/>
      <c r="F539" s="50"/>
      <c r="G539" s="53"/>
      <c r="H539" s="49"/>
      <c r="I539" s="50"/>
      <c r="J539" s="53"/>
      <c r="K539" s="49"/>
      <c r="L539" s="50"/>
      <c r="M539" s="53"/>
    </row>
    <row r="540" spans="2:13" ht="13.5" customHeight="1" x14ac:dyDescent="0.55000000000000004">
      <c r="B540" s="49"/>
      <c r="C540" s="50"/>
      <c r="D540" s="51"/>
      <c r="E540" s="52"/>
      <c r="F540" s="50"/>
      <c r="G540" s="53"/>
      <c r="H540" s="49"/>
      <c r="I540" s="50"/>
      <c r="J540" s="53"/>
      <c r="K540" s="49"/>
      <c r="L540" s="50"/>
      <c r="M540" s="53"/>
    </row>
    <row r="541" spans="2:13" ht="13.5" customHeight="1" x14ac:dyDescent="0.55000000000000004">
      <c r="B541" s="49"/>
      <c r="C541" s="50"/>
      <c r="D541" s="51"/>
      <c r="E541" s="52"/>
      <c r="F541" s="50"/>
      <c r="G541" s="53"/>
      <c r="H541" s="49"/>
      <c r="I541" s="50"/>
      <c r="J541" s="53"/>
      <c r="K541" s="49"/>
      <c r="L541" s="50"/>
      <c r="M541" s="53"/>
    </row>
    <row r="542" spans="2:13" ht="13.5" customHeight="1" x14ac:dyDescent="0.55000000000000004">
      <c r="B542" s="49"/>
      <c r="C542" s="50"/>
      <c r="D542" s="51"/>
      <c r="E542" s="52"/>
      <c r="F542" s="50"/>
      <c r="G542" s="53"/>
      <c r="H542" s="49"/>
      <c r="I542" s="50"/>
      <c r="J542" s="53"/>
      <c r="K542" s="49"/>
      <c r="L542" s="50"/>
      <c r="M542" s="53"/>
    </row>
    <row r="543" spans="2:13" ht="13.5" customHeight="1" x14ac:dyDescent="0.55000000000000004">
      <c r="B543" s="49"/>
      <c r="C543" s="50"/>
      <c r="D543" s="51"/>
      <c r="E543" s="52"/>
      <c r="F543" s="50"/>
      <c r="G543" s="53"/>
      <c r="H543" s="49"/>
      <c r="I543" s="50"/>
      <c r="J543" s="53"/>
      <c r="K543" s="49"/>
      <c r="L543" s="50"/>
      <c r="M543" s="53"/>
    </row>
    <row r="544" spans="2:13" ht="13.5" customHeight="1" x14ac:dyDescent="0.55000000000000004">
      <c r="B544" s="54"/>
      <c r="C544" s="55"/>
      <c r="D544" s="56"/>
      <c r="E544" s="57"/>
      <c r="F544" s="55"/>
      <c r="G544" s="58"/>
      <c r="H544" s="54"/>
      <c r="I544" s="55"/>
      <c r="J544" s="58"/>
      <c r="K544" s="54"/>
      <c r="L544" s="55"/>
      <c r="M544" s="58"/>
    </row>
    <row r="545" spans="2:13" ht="13.5" customHeight="1" x14ac:dyDescent="0.55000000000000004">
      <c r="B545" s="59"/>
      <c r="C545" s="60"/>
      <c r="D545" s="61"/>
      <c r="E545" s="59"/>
      <c r="F545" s="60"/>
      <c r="G545" s="61"/>
      <c r="H545" s="59"/>
      <c r="I545" s="60"/>
      <c r="J545" s="61"/>
      <c r="K545" s="62"/>
      <c r="L545" s="60"/>
      <c r="M545" s="61"/>
    </row>
    <row r="546" spans="2:13" ht="13.5" customHeight="1" x14ac:dyDescent="0.55000000000000004">
      <c r="B546" s="63"/>
      <c r="C546" s="64"/>
      <c r="D546" s="65"/>
      <c r="E546" s="63"/>
      <c r="F546" s="64"/>
      <c r="G546" s="66"/>
      <c r="H546" s="63"/>
      <c r="I546" s="64"/>
      <c r="J546" s="66"/>
      <c r="K546" s="63"/>
      <c r="L546" s="64"/>
      <c r="M546" s="66"/>
    </row>
    <row r="547" spans="2:13" ht="13.5" customHeight="1" x14ac:dyDescent="0.55000000000000004">
      <c r="B547" s="49"/>
      <c r="C547" s="50"/>
      <c r="D547" s="51"/>
      <c r="E547" s="49"/>
      <c r="F547" s="50"/>
      <c r="G547" s="53"/>
      <c r="H547" s="49"/>
      <c r="I547" s="50"/>
      <c r="J547" s="53"/>
      <c r="K547" s="49"/>
      <c r="L547" s="50"/>
      <c r="M547" s="53"/>
    </row>
    <row r="548" spans="2:13" ht="13.5" customHeight="1" x14ac:dyDescent="0.55000000000000004">
      <c r="B548" s="49"/>
      <c r="C548" s="50"/>
      <c r="D548" s="51"/>
      <c r="E548" s="49"/>
      <c r="F548" s="50"/>
      <c r="G548" s="53"/>
      <c r="H548" s="49"/>
      <c r="I548" s="50"/>
      <c r="J548" s="53"/>
      <c r="K548" s="49"/>
      <c r="L548" s="50"/>
      <c r="M548" s="53"/>
    </row>
    <row r="549" spans="2:13" ht="13.5" customHeight="1" x14ac:dyDescent="0.55000000000000004">
      <c r="B549" s="49"/>
      <c r="C549" s="50"/>
      <c r="D549" s="51"/>
      <c r="E549" s="49"/>
      <c r="F549" s="50"/>
      <c r="G549" s="53"/>
      <c r="H549" s="49"/>
      <c r="I549" s="50"/>
      <c r="J549" s="53"/>
      <c r="K549" s="49"/>
      <c r="L549" s="50"/>
      <c r="M549" s="53"/>
    </row>
    <row r="550" spans="2:13" ht="13.5" customHeight="1" x14ac:dyDescent="0.55000000000000004">
      <c r="B550" s="49"/>
      <c r="C550" s="50"/>
      <c r="D550" s="51"/>
      <c r="E550" s="49"/>
      <c r="F550" s="50"/>
      <c r="G550" s="53"/>
      <c r="H550" s="49"/>
      <c r="I550" s="50"/>
      <c r="J550" s="53"/>
      <c r="K550" s="49"/>
      <c r="L550" s="50"/>
      <c r="M550" s="53"/>
    </row>
    <row r="551" spans="2:13" ht="13.5" customHeight="1" x14ac:dyDescent="0.55000000000000004">
      <c r="B551" s="49"/>
      <c r="C551" s="50"/>
      <c r="D551" s="51"/>
      <c r="E551" s="49"/>
      <c r="F551" s="50"/>
      <c r="G551" s="53"/>
      <c r="H551" s="49"/>
      <c r="I551" s="50"/>
      <c r="J551" s="53"/>
      <c r="K551" s="49"/>
      <c r="L551" s="50"/>
      <c r="M551" s="53"/>
    </row>
    <row r="552" spans="2:13" ht="13.5" customHeight="1" x14ac:dyDescent="0.55000000000000004">
      <c r="B552" s="49"/>
      <c r="C552" s="50"/>
      <c r="D552" s="51"/>
      <c r="E552" s="49"/>
      <c r="F552" s="50"/>
      <c r="G552" s="53"/>
      <c r="H552" s="49"/>
      <c r="I552" s="50"/>
      <c r="J552" s="53"/>
      <c r="K552" s="49"/>
      <c r="L552" s="50"/>
      <c r="M552" s="53"/>
    </row>
    <row r="553" spans="2:13" ht="13.5" customHeight="1" x14ac:dyDescent="0.55000000000000004">
      <c r="B553" s="49"/>
      <c r="C553" s="50"/>
      <c r="D553" s="51"/>
      <c r="E553" s="49"/>
      <c r="F553" s="50"/>
      <c r="G553" s="53"/>
      <c r="H553" s="49"/>
      <c r="I553" s="50"/>
      <c r="J553" s="53"/>
      <c r="K553" s="49"/>
      <c r="L553" s="50"/>
      <c r="M553" s="53"/>
    </row>
    <row r="554" spans="2:13" ht="13.5" customHeight="1" x14ac:dyDescent="0.55000000000000004">
      <c r="B554" s="54"/>
      <c r="C554" s="55"/>
      <c r="D554" s="56"/>
      <c r="E554" s="54"/>
      <c r="F554" s="55"/>
      <c r="G554" s="58"/>
      <c r="H554" s="54"/>
      <c r="I554" s="55"/>
      <c r="J554" s="58"/>
      <c r="K554" s="54"/>
      <c r="L554" s="55"/>
      <c r="M554" s="58"/>
    </row>
    <row r="555" spans="2:13" ht="13.5" customHeight="1" x14ac:dyDescent="0.55000000000000004">
      <c r="B555" s="59"/>
      <c r="C555" s="60"/>
      <c r="D555" s="61"/>
      <c r="E555" s="59"/>
      <c r="F555" s="60"/>
      <c r="G555" s="61"/>
      <c r="H555" s="59"/>
      <c r="I555" s="60"/>
      <c r="J555" s="61"/>
      <c r="K555" s="59"/>
      <c r="L555" s="60"/>
      <c r="M555" s="61"/>
    </row>
    <row r="556" spans="2:13" ht="13.5" customHeight="1" x14ac:dyDescent="0.55000000000000004">
      <c r="B556" s="63"/>
      <c r="C556" s="64"/>
      <c r="D556" s="65"/>
      <c r="E556" s="63"/>
      <c r="F556" s="64"/>
      <c r="G556" s="66"/>
      <c r="H556" s="63"/>
      <c r="I556" s="64"/>
      <c r="J556" s="66"/>
      <c r="K556" s="63"/>
      <c r="L556" s="64"/>
      <c r="M556" s="66"/>
    </row>
    <row r="557" spans="2:13" ht="13.5" customHeight="1" x14ac:dyDescent="0.55000000000000004">
      <c r="B557" s="49"/>
      <c r="C557" s="50"/>
      <c r="D557" s="51"/>
      <c r="E557" s="49"/>
      <c r="F557" s="50"/>
      <c r="G557" s="53"/>
      <c r="H557" s="49"/>
      <c r="I557" s="50"/>
      <c r="J557" s="53"/>
      <c r="K557" s="49"/>
      <c r="L557" s="50"/>
      <c r="M557" s="53"/>
    </row>
    <row r="558" spans="2:13" ht="13.5" customHeight="1" x14ac:dyDescent="0.55000000000000004">
      <c r="B558" s="49"/>
      <c r="C558" s="50"/>
      <c r="D558" s="51"/>
      <c r="E558" s="49"/>
      <c r="F558" s="50"/>
      <c r="G558" s="53"/>
      <c r="H558" s="49"/>
      <c r="I558" s="50"/>
      <c r="J558" s="53"/>
      <c r="K558" s="49"/>
      <c r="L558" s="50"/>
      <c r="M558" s="53"/>
    </row>
    <row r="559" spans="2:13" ht="13.5" customHeight="1" x14ac:dyDescent="0.55000000000000004">
      <c r="B559" s="49"/>
      <c r="C559" s="50"/>
      <c r="D559" s="51"/>
      <c r="E559" s="49"/>
      <c r="F559" s="50"/>
      <c r="G559" s="53"/>
      <c r="H559" s="49"/>
      <c r="I559" s="50"/>
      <c r="J559" s="53"/>
      <c r="K559" s="49"/>
      <c r="L559" s="50"/>
      <c r="M559" s="53"/>
    </row>
    <row r="560" spans="2:13" ht="13.5" customHeight="1" x14ac:dyDescent="0.55000000000000004">
      <c r="B560" s="49"/>
      <c r="C560" s="50"/>
      <c r="D560" s="51"/>
      <c r="E560" s="49"/>
      <c r="F560" s="50"/>
      <c r="G560" s="53"/>
      <c r="H560" s="49"/>
      <c r="I560" s="50"/>
      <c r="J560" s="53"/>
      <c r="K560" s="49"/>
      <c r="L560" s="50"/>
      <c r="M560" s="53"/>
    </row>
    <row r="561" spans="2:13" ht="13.5" customHeight="1" x14ac:dyDescent="0.55000000000000004">
      <c r="B561" s="49"/>
      <c r="C561" s="50"/>
      <c r="D561" s="51"/>
      <c r="E561" s="49"/>
      <c r="F561" s="50"/>
      <c r="G561" s="53"/>
      <c r="H561" s="49"/>
      <c r="I561" s="50"/>
      <c r="J561" s="53"/>
      <c r="K561" s="49"/>
      <c r="L561" s="50"/>
      <c r="M561" s="53"/>
    </row>
    <row r="562" spans="2:13" ht="13.5" customHeight="1" x14ac:dyDescent="0.55000000000000004">
      <c r="B562" s="49"/>
      <c r="C562" s="50"/>
      <c r="D562" s="51"/>
      <c r="E562" s="49"/>
      <c r="F562" s="50"/>
      <c r="G562" s="53"/>
      <c r="H562" s="49"/>
      <c r="I562" s="50"/>
      <c r="J562" s="53"/>
      <c r="K562" s="49"/>
      <c r="L562" s="50"/>
      <c r="M562" s="53"/>
    </row>
    <row r="563" spans="2:13" ht="13.5" customHeight="1" x14ac:dyDescent="0.55000000000000004">
      <c r="B563" s="49"/>
      <c r="C563" s="50"/>
      <c r="D563" s="51"/>
      <c r="E563" s="49"/>
      <c r="F563" s="50"/>
      <c r="G563" s="53"/>
      <c r="H563" s="49"/>
      <c r="I563" s="50"/>
      <c r="J563" s="53"/>
      <c r="K563" s="49"/>
      <c r="L563" s="50"/>
      <c r="M563" s="53"/>
    </row>
    <row r="564" spans="2:13" ht="13.5" customHeight="1" x14ac:dyDescent="0.55000000000000004">
      <c r="B564" s="54"/>
      <c r="C564" s="55"/>
      <c r="D564" s="56"/>
      <c r="E564" s="54"/>
      <c r="F564" s="55"/>
      <c r="G564" s="58"/>
      <c r="H564" s="54"/>
      <c r="I564" s="55"/>
      <c r="J564" s="58"/>
      <c r="K564" s="54"/>
      <c r="L564" s="55"/>
      <c r="M564" s="58"/>
    </row>
    <row r="565" spans="2:13" ht="13.5" customHeight="1" x14ac:dyDescent="0.55000000000000004">
      <c r="B565" s="59"/>
      <c r="C565" s="60"/>
      <c r="D565" s="61"/>
      <c r="E565" s="59"/>
      <c r="F565" s="60"/>
      <c r="G565" s="61"/>
      <c r="H565" s="59"/>
      <c r="I565" s="60"/>
      <c r="J565" s="61"/>
      <c r="K565" s="59"/>
      <c r="L565" s="60"/>
      <c r="M565" s="61"/>
    </row>
    <row r="566" spans="2:13" ht="13.5" customHeight="1" x14ac:dyDescent="0.55000000000000004">
      <c r="B566" s="63"/>
      <c r="C566" s="64"/>
      <c r="D566" s="65"/>
      <c r="E566" s="63"/>
      <c r="F566" s="64"/>
      <c r="G566" s="66"/>
      <c r="H566" s="63"/>
      <c r="I566" s="64"/>
      <c r="J566" s="66"/>
      <c r="K566" s="63"/>
      <c r="L566" s="64"/>
      <c r="M566" s="66"/>
    </row>
    <row r="567" spans="2:13" ht="13.5" customHeight="1" x14ac:dyDescent="0.55000000000000004">
      <c r="B567" s="49"/>
      <c r="C567" s="50"/>
      <c r="D567" s="51"/>
      <c r="E567" s="49"/>
      <c r="F567" s="50"/>
      <c r="G567" s="53"/>
      <c r="H567" s="49"/>
      <c r="I567" s="50"/>
      <c r="J567" s="53"/>
      <c r="K567" s="49"/>
      <c r="L567" s="50"/>
      <c r="M567" s="53"/>
    </row>
    <row r="568" spans="2:13" ht="13.5" customHeight="1" x14ac:dyDescent="0.55000000000000004">
      <c r="B568" s="49"/>
      <c r="C568" s="50"/>
      <c r="D568" s="51"/>
      <c r="E568" s="49"/>
      <c r="F568" s="50"/>
      <c r="G568" s="53"/>
      <c r="H568" s="49"/>
      <c r="I568" s="50"/>
      <c r="J568" s="53"/>
      <c r="K568" s="49"/>
      <c r="L568" s="50"/>
      <c r="M568" s="53"/>
    </row>
    <row r="569" spans="2:13" ht="13.5" customHeight="1" x14ac:dyDescent="0.55000000000000004">
      <c r="B569" s="49"/>
      <c r="C569" s="50"/>
      <c r="D569" s="51"/>
      <c r="E569" s="49"/>
      <c r="F569" s="50"/>
      <c r="G569" s="53"/>
      <c r="H569" s="49"/>
      <c r="I569" s="50"/>
      <c r="J569" s="53"/>
      <c r="K569" s="49"/>
      <c r="L569" s="50"/>
      <c r="M569" s="53"/>
    </row>
    <row r="570" spans="2:13" ht="13.5" customHeight="1" x14ac:dyDescent="0.55000000000000004">
      <c r="B570" s="49"/>
      <c r="C570" s="50"/>
      <c r="D570" s="51"/>
      <c r="E570" s="49"/>
      <c r="F570" s="50"/>
      <c r="G570" s="53"/>
      <c r="H570" s="49"/>
      <c r="I570" s="50"/>
      <c r="J570" s="53"/>
      <c r="K570" s="49"/>
      <c r="L570" s="50"/>
      <c r="M570" s="53"/>
    </row>
    <row r="571" spans="2:13" ht="13.5" customHeight="1" x14ac:dyDescent="0.55000000000000004">
      <c r="B571" s="49"/>
      <c r="C571" s="50"/>
      <c r="D571" s="51"/>
      <c r="E571" s="49"/>
      <c r="F571" s="50"/>
      <c r="G571" s="53"/>
      <c r="H571" s="49"/>
      <c r="I571" s="50"/>
      <c r="J571" s="53"/>
      <c r="K571" s="49"/>
      <c r="L571" s="50"/>
      <c r="M571" s="53"/>
    </row>
    <row r="572" spans="2:13" ht="13.5" customHeight="1" x14ac:dyDescent="0.55000000000000004">
      <c r="B572" s="49"/>
      <c r="C572" s="50"/>
      <c r="D572" s="51"/>
      <c r="E572" s="49"/>
      <c r="F572" s="50"/>
      <c r="G572" s="53"/>
      <c r="H572" s="49"/>
      <c r="I572" s="50"/>
      <c r="J572" s="53"/>
      <c r="K572" s="49"/>
      <c r="L572" s="50"/>
      <c r="M572" s="53"/>
    </row>
    <row r="573" spans="2:13" ht="13.5" customHeight="1" x14ac:dyDescent="0.55000000000000004">
      <c r="B573" s="49"/>
      <c r="C573" s="50"/>
      <c r="D573" s="51"/>
      <c r="E573" s="49"/>
      <c r="F573" s="50"/>
      <c r="G573" s="53"/>
      <c r="H573" s="49"/>
      <c r="I573" s="50"/>
      <c r="J573" s="53"/>
      <c r="K573" s="49"/>
      <c r="L573" s="50"/>
      <c r="M573" s="53"/>
    </row>
    <row r="574" spans="2:13" ht="13.5" customHeight="1" x14ac:dyDescent="0.55000000000000004">
      <c r="B574" s="54"/>
      <c r="C574" s="55"/>
      <c r="D574" s="56"/>
      <c r="E574" s="54"/>
      <c r="F574" s="55"/>
      <c r="G574" s="58"/>
      <c r="H574" s="54"/>
      <c r="I574" s="55"/>
      <c r="J574" s="58"/>
      <c r="K574" s="54"/>
      <c r="L574" s="55"/>
      <c r="M574" s="58"/>
    </row>
    <row r="575" spans="2:13" ht="13.5" customHeight="1" x14ac:dyDescent="0.55000000000000004">
      <c r="B575" s="59"/>
      <c r="C575" s="60"/>
      <c r="D575" s="61"/>
      <c r="E575" s="59"/>
      <c r="F575" s="60"/>
      <c r="G575" s="61"/>
      <c r="H575" s="59"/>
      <c r="I575" s="60"/>
      <c r="J575" s="61"/>
      <c r="K575" s="59"/>
      <c r="L575" s="60"/>
      <c r="M575" s="61"/>
    </row>
    <row r="576" spans="2:13" ht="13.5" customHeight="1" x14ac:dyDescent="0.55000000000000004">
      <c r="B576" s="63"/>
      <c r="C576" s="64"/>
      <c r="D576" s="65"/>
      <c r="E576" s="63"/>
      <c r="F576" s="64"/>
      <c r="G576" s="66"/>
      <c r="H576" s="63"/>
      <c r="I576" s="64"/>
      <c r="J576" s="66"/>
      <c r="K576" s="63"/>
      <c r="L576" s="64"/>
      <c r="M576" s="66"/>
    </row>
    <row r="577" spans="2:13" ht="13.5" customHeight="1" x14ac:dyDescent="0.55000000000000004">
      <c r="B577" s="49"/>
      <c r="C577" s="50"/>
      <c r="D577" s="51"/>
      <c r="E577" s="49"/>
      <c r="F577" s="50"/>
      <c r="G577" s="53"/>
      <c r="H577" s="49"/>
      <c r="I577" s="50"/>
      <c r="J577" s="53"/>
      <c r="K577" s="49"/>
      <c r="L577" s="50"/>
      <c r="M577" s="53"/>
    </row>
    <row r="578" spans="2:13" ht="13.5" customHeight="1" x14ac:dyDescent="0.55000000000000004">
      <c r="B578" s="49"/>
      <c r="C578" s="50"/>
      <c r="D578" s="51"/>
      <c r="E578" s="49"/>
      <c r="F578" s="50"/>
      <c r="G578" s="53"/>
      <c r="H578" s="49"/>
      <c r="I578" s="50"/>
      <c r="J578" s="53"/>
      <c r="K578" s="49"/>
      <c r="L578" s="50"/>
      <c r="M578" s="53"/>
    </row>
    <row r="579" spans="2:13" ht="13.5" customHeight="1" x14ac:dyDescent="0.55000000000000004">
      <c r="B579" s="49"/>
      <c r="C579" s="50"/>
      <c r="D579" s="51"/>
      <c r="E579" s="49"/>
      <c r="F579" s="50"/>
      <c r="G579" s="53"/>
      <c r="H579" s="49"/>
      <c r="I579" s="50"/>
      <c r="J579" s="53"/>
      <c r="K579" s="49"/>
      <c r="L579" s="50"/>
      <c r="M579" s="53"/>
    </row>
    <row r="580" spans="2:13" ht="13.5" customHeight="1" x14ac:dyDescent="0.55000000000000004">
      <c r="B580" s="49"/>
      <c r="C580" s="50"/>
      <c r="D580" s="51"/>
      <c r="E580" s="49"/>
      <c r="F580" s="50"/>
      <c r="G580" s="53"/>
      <c r="H580" s="49"/>
      <c r="I580" s="50"/>
      <c r="J580" s="53"/>
      <c r="K580" s="49"/>
      <c r="L580" s="50"/>
      <c r="M580" s="53"/>
    </row>
    <row r="581" spans="2:13" ht="13.5" customHeight="1" x14ac:dyDescent="0.55000000000000004">
      <c r="B581" s="49"/>
      <c r="C581" s="50"/>
      <c r="D581" s="51"/>
      <c r="E581" s="49"/>
      <c r="F581" s="50"/>
      <c r="G581" s="53"/>
      <c r="H581" s="49"/>
      <c r="I581" s="50"/>
      <c r="J581" s="53"/>
      <c r="K581" s="49"/>
      <c r="L581" s="50"/>
      <c r="M581" s="53"/>
    </row>
    <row r="582" spans="2:13" ht="13.5" customHeight="1" x14ac:dyDescent="0.55000000000000004">
      <c r="B582" s="49"/>
      <c r="C582" s="50"/>
      <c r="D582" s="51"/>
      <c r="E582" s="49"/>
      <c r="F582" s="50"/>
      <c r="G582" s="53"/>
      <c r="H582" s="49"/>
      <c r="I582" s="50"/>
      <c r="J582" s="53"/>
      <c r="K582" s="49"/>
      <c r="L582" s="50"/>
      <c r="M582" s="53"/>
    </row>
    <row r="583" spans="2:13" ht="13.5" customHeight="1" x14ac:dyDescent="0.55000000000000004">
      <c r="B583" s="49"/>
      <c r="C583" s="50"/>
      <c r="D583" s="51"/>
      <c r="E583" s="49"/>
      <c r="F583" s="50"/>
      <c r="G583" s="53"/>
      <c r="H583" s="49"/>
      <c r="I583" s="50"/>
      <c r="J583" s="53"/>
      <c r="K583" s="49"/>
      <c r="L583" s="50"/>
      <c r="M583" s="53"/>
    </row>
    <row r="584" spans="2:13" ht="13.5" customHeight="1" thickBot="1" x14ac:dyDescent="0.6">
      <c r="B584" s="67"/>
      <c r="C584" s="68"/>
      <c r="D584" s="69"/>
      <c r="E584" s="67"/>
      <c r="F584" s="68"/>
      <c r="G584" s="69"/>
      <c r="H584" s="67"/>
      <c r="I584" s="68"/>
      <c r="J584" s="69"/>
      <c r="K584" s="67"/>
      <c r="L584" s="68"/>
      <c r="M584" s="69"/>
    </row>
  </sheetData>
  <mergeCells count="22">
    <mergeCell ref="F531:I531"/>
    <mergeCell ref="F60:I60"/>
    <mergeCell ref="F117:I117"/>
    <mergeCell ref="F174:I174"/>
    <mergeCell ref="F415:I415"/>
    <mergeCell ref="F473:I473"/>
    <mergeCell ref="B529:M529"/>
    <mergeCell ref="B530:M530"/>
    <mergeCell ref="B1:M1"/>
    <mergeCell ref="B58:M58"/>
    <mergeCell ref="B59:M59"/>
    <mergeCell ref="B115:M115"/>
    <mergeCell ref="B2:M2"/>
    <mergeCell ref="B471:M471"/>
    <mergeCell ref="B472:M472"/>
    <mergeCell ref="B414:M414"/>
    <mergeCell ref="B116:M116"/>
    <mergeCell ref="B172:M172"/>
    <mergeCell ref="B173:M173"/>
    <mergeCell ref="B230:M231"/>
    <mergeCell ref="B413:M413"/>
    <mergeCell ref="F3:I3"/>
  </mergeCells>
  <pageMargins left="0.19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พื้นที่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2019-05-29T08:46:47Z</cp:lastPrinted>
  <dcterms:created xsi:type="dcterms:W3CDTF">2019-05-14T04:15:54Z</dcterms:created>
  <dcterms:modified xsi:type="dcterms:W3CDTF">2025-05-21T07:12:47Z</dcterms:modified>
</cp:coreProperties>
</file>