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New folder\"/>
    </mc:Choice>
  </mc:AlternateContent>
  <xr:revisionPtr revIDLastSave="0" documentId="13_ncr:1_{5F53DA8F-0FF1-422C-A28E-D1ADE7087FC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58" i="3" l="1"/>
  <c r="B115" i="3"/>
  <c r="B59" i="3"/>
  <c r="B116" i="3"/>
  <c r="B172" i="3"/>
  <c r="B17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B230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</calcChain>
</file>

<file path=xl/sharedStrings.xml><?xml version="1.0" encoding="utf-8"?>
<sst xmlns="http://schemas.openxmlformats.org/spreadsheetml/2006/main" count="126" uniqueCount="9">
  <si>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</si>
  <si>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</si>
  <si>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</si>
  <si>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</si>
  <si>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</si>
  <si>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</si>
  <si>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ม.2</t>
  </si>
  <si>
    <t>สถานี X.77 แม่ปัตตานี  อ.บันนังสตา  จ.ยะลา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</si>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</sst>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97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30" fillId="0" borderId="25" xfId="47" applyFont="1" applyBorder="1" applyAlignment="1">
      <alignment horizontal="center" vertical="center"/>
    </xf>
    <xf numFmtId="0" fontId="30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30" fillId="0" borderId="25" xfId="47" applyNumberFormat="1" applyFont="1" applyBorder="1" applyAlignment="1">
      <alignment horizontal="center" vertical="center"/>
    </xf>
    <xf numFmtId="2" fontId="30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30" fillId="0" borderId="24" xfId="47" applyNumberFormat="1" applyFont="1" applyBorder="1" applyAlignment="1">
      <alignment horizontal="center" vertical="center"/>
    </xf>
    <xf numFmtId="2" fontId="30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30" fillId="0" borderId="15" xfId="47" applyNumberFormat="1" applyFont="1" applyBorder="1" applyAlignment="1">
      <alignment horizontal="center" vertical="center"/>
    </xf>
    <xf numFmtId="187" fontId="30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6" borderId="26" xfId="2" applyNumberFormat="1" applyFont="1" applyFill="1" applyBorder="1" applyAlignment="1">
      <alignment horizontal="center" vertical="center"/>
    </xf>
    <xf numFmtId="2" fontId="7" fillId="26" borderId="29" xfId="2" applyNumberFormat="1" applyFont="1" applyFill="1" applyBorder="1" applyAlignment="1">
      <alignment horizontal="center" vertical="center"/>
    </xf>
    <xf numFmtId="0" fontId="7" fillId="25" borderId="27" xfId="2" applyFont="1" applyFill="1" applyBorder="1" applyAlignment="1">
      <alignment horizontal="center" vertical="center"/>
    </xf>
    <xf numFmtId="0" fontId="7" fillId="25" borderId="30" xfId="2" applyFont="1" applyFill="1" applyBorder="1" applyAlignment="1">
      <alignment horizontal="center" vertical="center"/>
    </xf>
    <xf numFmtId="187" fontId="7" fillId="27" borderId="27" xfId="2" applyNumberFormat="1" applyFont="1" applyFill="1" applyBorder="1" applyAlignment="1">
      <alignment horizontal="center" vertical="center"/>
    </xf>
    <xf numFmtId="187" fontId="7" fillId="27" borderId="30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187" fontId="7" fillId="27" borderId="28" xfId="2" applyNumberFormat="1" applyFont="1" applyFill="1" applyBorder="1" applyAlignment="1">
      <alignment horizontal="center" vertical="center"/>
    </xf>
    <xf numFmtId="187" fontId="7" fillId="27" borderId="31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31" fillId="0" borderId="55" xfId="1" applyFont="1" applyBorder="1" applyAlignment="1">
      <alignment vertical="center" wrapText="1"/>
    </xf>
    <xf numFmtId="0" fontId="31" fillId="0" borderId="0" xfId="1" applyFont="1" applyBorder="1" applyAlignment="1">
      <alignment horizontal="center" wrapText="1"/>
    </xf>
    <xf numFmtId="0" fontId="31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wrapText="1"/>
    </xf>
    <xf numFmtId="0" fontId="31" fillId="0" borderId="55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411"/>
  <sheetViews>
    <sheetView tabSelected="1" workbookViewId="0">
      <selection activeCell="A174" sqref="A174:XFD174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4.75" customHeight="1" x14ac:dyDescent="0.65">
      <c r="B1" s="92" t="s">
        <v>3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2:13" ht="24" customHeight="1" x14ac:dyDescent="0.65">
      <c r="B2" s="95" t="s">
        <v>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2:13" ht="25.5" customHeight="1" thickBot="1" x14ac:dyDescent="0.6">
      <c r="B3" s="90"/>
      <c r="C3" s="90"/>
      <c r="D3" s="90"/>
      <c r="E3" s="90"/>
      <c r="F3" s="96" t="s">
        <v>8</v>
      </c>
      <c r="G3" s="96"/>
      <c r="H3" s="96"/>
      <c r="I3" s="96"/>
      <c r="J3" s="90"/>
      <c r="K3" s="90"/>
      <c r="L3" s="90"/>
      <c r="M3" s="90"/>
    </row>
    <row r="4" spans="2:13" ht="6" customHeight="1" thickBot="1" x14ac:dyDescent="0.6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2:13" ht="17.100000000000001" customHeight="1" x14ac:dyDescent="0.55000000000000004">
      <c r="B5" s="80" t="s">
        <v>0</v>
      </c>
      <c r="C5" s="82" t="s">
        <v>0</v>
      </c>
      <c r="D5" s="84" t="s">
        <v>5</v>
      </c>
      <c r="E5" s="80" t="s">
        <v>0</v>
      </c>
      <c r="F5" s="82" t="s">
        <v>0</v>
      </c>
      <c r="G5" s="84" t="s">
        <v>5</v>
      </c>
      <c r="H5" s="80" t="s">
        <v>0</v>
      </c>
      <c r="I5" s="82" t="s">
        <v>0</v>
      </c>
      <c r="J5" s="84" t="s">
        <v>5</v>
      </c>
      <c r="K5" s="80" t="s">
        <v>0</v>
      </c>
      <c r="L5" s="82" t="s">
        <v>0</v>
      </c>
      <c r="M5" s="87" t="s">
        <v>5</v>
      </c>
    </row>
    <row r="6" spans="2:13" ht="18.75" customHeight="1" thickBot="1" x14ac:dyDescent="0.6">
      <c r="B6" s="81" t="s">
        <v>1</v>
      </c>
      <c r="C6" s="83" t="s">
        <v>2</v>
      </c>
      <c r="D6" s="85" t="s">
        <v>4</v>
      </c>
      <c r="E6" s="81" t="s">
        <v>1</v>
      </c>
      <c r="F6" s="83" t="s">
        <v>2</v>
      </c>
      <c r="G6" s="85" t="s">
        <v>4</v>
      </c>
      <c r="H6" s="81" t="s">
        <v>1</v>
      </c>
      <c r="I6" s="83" t="s">
        <v>2</v>
      </c>
      <c r="J6" s="85" t="s">
        <v>4</v>
      </c>
      <c r="K6" s="81" t="s">
        <v>1</v>
      </c>
      <c r="L6" s="83" t="s">
        <v>2</v>
      </c>
      <c r="M6" s="88" t="s">
        <v>4</v>
      </c>
    </row>
    <row r="7" spans="2:13" s="2" customFormat="1" ht="14.1" customHeight="1" x14ac:dyDescent="0.5">
      <c r="B7" s="42">
        <v>34.799999999999898</v>
      </c>
      <c r="C7" s="43"/>
      <c r="D7" s="44">
        <v>15</v>
      </c>
      <c r="E7" s="45">
        <v>35.300000000000097</v>
      </c>
      <c r="F7" s="46"/>
      <c r="G7" s="47">
        <v>29.400000000000048</v>
      </c>
      <c r="H7" s="48">
        <v>35.799999999999898</v>
      </c>
      <c r="I7" s="46"/>
      <c r="J7" s="47">
        <v>45.500000000000114</v>
      </c>
      <c r="K7" s="48">
        <v>36.300000000000097</v>
      </c>
      <c r="L7" s="46"/>
      <c r="M7" s="47">
        <v>63.000000000000185</v>
      </c>
    </row>
    <row r="8" spans="2:13" s="2" customFormat="1" ht="14.1" customHeight="1" x14ac:dyDescent="0.5">
      <c r="B8" s="49">
        <v>34.809999999999903</v>
      </c>
      <c r="C8" s="50"/>
      <c r="D8" s="51">
        <v>15.3</v>
      </c>
      <c r="E8" s="52">
        <v>35.310000000000201</v>
      </c>
      <c r="F8" s="50"/>
      <c r="G8" s="53">
        <v>29.680000000000049</v>
      </c>
      <c r="H8" s="49">
        <v>35.809999999999903</v>
      </c>
      <c r="I8" s="50"/>
      <c r="J8" s="53">
        <v>45.850000000000115</v>
      </c>
      <c r="K8" s="49">
        <v>36.310000000000201</v>
      </c>
      <c r="L8" s="50"/>
      <c r="M8" s="53">
        <v>63.350000000000186</v>
      </c>
    </row>
    <row r="9" spans="2:13" s="2" customFormat="1" ht="14.1" customHeight="1" x14ac:dyDescent="0.5">
      <c r="B9" s="49">
        <v>34.819999999999901</v>
      </c>
      <c r="C9" s="50"/>
      <c r="D9" s="51">
        <v>15.600000000000001</v>
      </c>
      <c r="E9" s="52">
        <v>35.320000000000199</v>
      </c>
      <c r="F9" s="50"/>
      <c r="G9" s="53">
        <v>29.960000000000051</v>
      </c>
      <c r="H9" s="49">
        <v>35.819999999999901</v>
      </c>
      <c r="I9" s="50"/>
      <c r="J9" s="53">
        <v>46.200000000000117</v>
      </c>
      <c r="K9" s="49">
        <v>36.320000000000199</v>
      </c>
      <c r="L9" s="50"/>
      <c r="M9" s="53">
        <v>63.700000000000188</v>
      </c>
    </row>
    <row r="10" spans="2:13" s="2" customFormat="1" ht="14.1" customHeight="1" x14ac:dyDescent="0.5">
      <c r="B10" s="49">
        <v>34.829999999999899</v>
      </c>
      <c r="C10" s="50"/>
      <c r="D10" s="51">
        <v>15.900000000000002</v>
      </c>
      <c r="E10" s="52">
        <v>35.330000000000197</v>
      </c>
      <c r="F10" s="50"/>
      <c r="G10" s="53">
        <v>30.240000000000052</v>
      </c>
      <c r="H10" s="49">
        <v>35.829999999999899</v>
      </c>
      <c r="I10" s="50"/>
      <c r="J10" s="53">
        <v>46.550000000000118</v>
      </c>
      <c r="K10" s="49">
        <v>36.330000000000197</v>
      </c>
      <c r="L10" s="50"/>
      <c r="M10" s="53">
        <v>64.050000000000182</v>
      </c>
    </row>
    <row r="11" spans="2:13" s="2" customFormat="1" ht="14.1" customHeight="1" x14ac:dyDescent="0.5">
      <c r="B11" s="49">
        <v>34.839999999999897</v>
      </c>
      <c r="C11" s="50"/>
      <c r="D11" s="51">
        <v>16.200000000000003</v>
      </c>
      <c r="E11" s="52">
        <v>35.340000000000202</v>
      </c>
      <c r="F11" s="50"/>
      <c r="G11" s="53">
        <v>30.520000000000053</v>
      </c>
      <c r="H11" s="49">
        <v>35.839999999999897</v>
      </c>
      <c r="I11" s="50"/>
      <c r="J11" s="53">
        <v>46.900000000000119</v>
      </c>
      <c r="K11" s="49">
        <v>36.340000000000202</v>
      </c>
      <c r="L11" s="50"/>
      <c r="M11" s="53">
        <v>64.400000000000176</v>
      </c>
    </row>
    <row r="12" spans="2:13" s="2" customFormat="1" ht="14.1" customHeight="1" x14ac:dyDescent="0.5">
      <c r="B12" s="49">
        <v>34.849999999999902</v>
      </c>
      <c r="C12" s="50"/>
      <c r="D12" s="51">
        <v>16.500000000000004</v>
      </c>
      <c r="E12" s="52">
        <v>35.3500000000002</v>
      </c>
      <c r="F12" s="50"/>
      <c r="G12" s="53">
        <v>30.800000000000054</v>
      </c>
      <c r="H12" s="49">
        <v>35.849999999999902</v>
      </c>
      <c r="I12" s="50"/>
      <c r="J12" s="53">
        <v>47.250000000000121</v>
      </c>
      <c r="K12" s="49">
        <v>36.3500000000002</v>
      </c>
      <c r="L12" s="50"/>
      <c r="M12" s="53">
        <v>64.750000000000171</v>
      </c>
    </row>
    <row r="13" spans="2:13" s="2" customFormat="1" ht="14.1" customHeight="1" x14ac:dyDescent="0.5">
      <c r="B13" s="49">
        <v>34.8599999999999</v>
      </c>
      <c r="C13" s="50"/>
      <c r="D13" s="51">
        <v>16.800000000000004</v>
      </c>
      <c r="E13" s="52">
        <v>35.360000000000198</v>
      </c>
      <c r="F13" s="50"/>
      <c r="G13" s="53">
        <v>31.080000000000055</v>
      </c>
      <c r="H13" s="49">
        <v>35.8599999999999</v>
      </c>
      <c r="I13" s="50"/>
      <c r="J13" s="53">
        <v>47.600000000000122</v>
      </c>
      <c r="K13" s="49">
        <v>36.360000000000198</v>
      </c>
      <c r="L13" s="50"/>
      <c r="M13" s="53">
        <v>65.100000000000165</v>
      </c>
    </row>
    <row r="14" spans="2:13" s="2" customFormat="1" ht="14.1" customHeight="1" x14ac:dyDescent="0.5">
      <c r="B14" s="49">
        <v>34.869999999999898</v>
      </c>
      <c r="C14" s="50"/>
      <c r="D14" s="51">
        <v>17.100000000000005</v>
      </c>
      <c r="E14" s="52">
        <v>35.370000000000203</v>
      </c>
      <c r="F14" s="50"/>
      <c r="G14" s="53">
        <v>31.360000000000056</v>
      </c>
      <c r="H14" s="49">
        <v>35.869999999999898</v>
      </c>
      <c r="I14" s="50"/>
      <c r="J14" s="53">
        <v>47.950000000000124</v>
      </c>
      <c r="K14" s="49">
        <v>36.370000000000203</v>
      </c>
      <c r="L14" s="50"/>
      <c r="M14" s="53">
        <v>65.450000000000159</v>
      </c>
    </row>
    <row r="15" spans="2:13" s="2" customFormat="1" ht="14.1" customHeight="1" x14ac:dyDescent="0.5">
      <c r="B15" s="49">
        <v>34.879999999999903</v>
      </c>
      <c r="C15" s="50"/>
      <c r="D15" s="51">
        <v>17.400000000000006</v>
      </c>
      <c r="E15" s="52">
        <v>35.380000000000202</v>
      </c>
      <c r="F15" s="50"/>
      <c r="G15" s="53">
        <v>31.640000000000057</v>
      </c>
      <c r="H15" s="49">
        <v>35.879999999999903</v>
      </c>
      <c r="I15" s="50"/>
      <c r="J15" s="53">
        <v>48.300000000000125</v>
      </c>
      <c r="K15" s="49">
        <v>36.380000000000202</v>
      </c>
      <c r="L15" s="50"/>
      <c r="M15" s="53">
        <v>65.800000000000153</v>
      </c>
    </row>
    <row r="16" spans="2:13" s="2" customFormat="1" ht="14.1" customHeight="1" x14ac:dyDescent="0.5">
      <c r="B16" s="54">
        <v>34.889999999999901</v>
      </c>
      <c r="C16" s="55"/>
      <c r="D16" s="56">
        <v>17.700000000000006</v>
      </c>
      <c r="E16" s="57">
        <v>35.3900000000002</v>
      </c>
      <c r="F16" s="55"/>
      <c r="G16" s="58">
        <v>31.920000000000059</v>
      </c>
      <c r="H16" s="54">
        <v>35.889999999999901</v>
      </c>
      <c r="I16" s="55"/>
      <c r="J16" s="58">
        <v>48.650000000000126</v>
      </c>
      <c r="K16" s="54">
        <v>36.3900000000002</v>
      </c>
      <c r="L16" s="55"/>
      <c r="M16" s="58">
        <v>66.150000000000148</v>
      </c>
    </row>
    <row r="17" spans="2:13" s="2" customFormat="1" ht="14.1" customHeight="1" x14ac:dyDescent="0.5">
      <c r="B17" s="59">
        <v>34.899999999999899</v>
      </c>
      <c r="C17" s="60"/>
      <c r="D17" s="61">
        <v>18.000000000000007</v>
      </c>
      <c r="E17" s="59">
        <v>35.400000000000198</v>
      </c>
      <c r="F17" s="60"/>
      <c r="G17" s="61">
        <v>32.20000000000006</v>
      </c>
      <c r="H17" s="59">
        <v>35.899999999999899</v>
      </c>
      <c r="I17" s="60"/>
      <c r="J17" s="61">
        <v>49.000000000000128</v>
      </c>
      <c r="K17" s="62">
        <v>36.400000000000198</v>
      </c>
      <c r="L17" s="60"/>
      <c r="M17" s="61">
        <v>66.500000000000142</v>
      </c>
    </row>
    <row r="18" spans="2:13" s="2" customFormat="1" ht="14.1" customHeight="1" x14ac:dyDescent="0.5">
      <c r="B18" s="63">
        <v>34.909999999999897</v>
      </c>
      <c r="C18" s="64"/>
      <c r="D18" s="65">
        <v>18.300000000000008</v>
      </c>
      <c r="E18" s="63">
        <v>35.410000000000203</v>
      </c>
      <c r="F18" s="64"/>
      <c r="G18" s="66">
        <v>32.480000000000061</v>
      </c>
      <c r="H18" s="63">
        <v>35.909999999999897</v>
      </c>
      <c r="I18" s="64"/>
      <c r="J18" s="66">
        <v>49.350000000000129</v>
      </c>
      <c r="K18" s="63">
        <v>36.410000000000203</v>
      </c>
      <c r="L18" s="64"/>
      <c r="M18" s="66">
        <v>66.850000000000136</v>
      </c>
    </row>
    <row r="19" spans="2:13" s="2" customFormat="1" ht="14.1" customHeight="1" x14ac:dyDescent="0.5">
      <c r="B19" s="49">
        <v>34.919999999999902</v>
      </c>
      <c r="C19" s="50"/>
      <c r="D19" s="51">
        <v>18.600000000000009</v>
      </c>
      <c r="E19" s="49">
        <v>35.420000000000201</v>
      </c>
      <c r="F19" s="50"/>
      <c r="G19" s="53">
        <v>32.760000000000062</v>
      </c>
      <c r="H19" s="49">
        <v>35.919999999999902</v>
      </c>
      <c r="I19" s="50"/>
      <c r="J19" s="53">
        <v>49.700000000000131</v>
      </c>
      <c r="K19" s="49">
        <v>36.420000000000201</v>
      </c>
      <c r="L19" s="50"/>
      <c r="M19" s="53">
        <v>67.200000000000131</v>
      </c>
    </row>
    <row r="20" spans="2:13" s="2" customFormat="1" ht="14.1" customHeight="1" x14ac:dyDescent="0.5">
      <c r="B20" s="49">
        <v>34.9299999999999</v>
      </c>
      <c r="C20" s="50"/>
      <c r="D20" s="51">
        <v>18.900000000000009</v>
      </c>
      <c r="E20" s="49">
        <v>35.430000000000199</v>
      </c>
      <c r="F20" s="50"/>
      <c r="G20" s="53">
        <v>33.040000000000063</v>
      </c>
      <c r="H20" s="49">
        <v>35.9299999999999</v>
      </c>
      <c r="I20" s="50"/>
      <c r="J20" s="53">
        <v>50.050000000000132</v>
      </c>
      <c r="K20" s="49">
        <v>36.430000000000199</v>
      </c>
      <c r="L20" s="50"/>
      <c r="M20" s="53">
        <v>67.550000000000125</v>
      </c>
    </row>
    <row r="21" spans="2:13" s="2" customFormat="1" ht="14.1" customHeight="1" x14ac:dyDescent="0.5">
      <c r="B21" s="49">
        <v>34.939999999999898</v>
      </c>
      <c r="C21" s="50"/>
      <c r="D21" s="51">
        <v>19.20000000000001</v>
      </c>
      <c r="E21" s="49">
        <v>35.440000000000197</v>
      </c>
      <c r="F21" s="50"/>
      <c r="G21" s="53">
        <v>33.320000000000064</v>
      </c>
      <c r="H21" s="49">
        <v>35.939999999999898</v>
      </c>
      <c r="I21" s="50"/>
      <c r="J21" s="53">
        <v>50.400000000000134</v>
      </c>
      <c r="K21" s="49">
        <v>36.440000000000197</v>
      </c>
      <c r="L21" s="50"/>
      <c r="M21" s="53">
        <v>67.900000000000119</v>
      </c>
    </row>
    <row r="22" spans="2:13" s="2" customFormat="1" ht="14.1" customHeight="1" x14ac:dyDescent="0.5">
      <c r="B22" s="49">
        <v>34.949999999999903</v>
      </c>
      <c r="C22" s="50"/>
      <c r="D22" s="51">
        <v>19.500000000000011</v>
      </c>
      <c r="E22" s="49">
        <v>35.450000000000202</v>
      </c>
      <c r="F22" s="50"/>
      <c r="G22" s="53">
        <v>33.600000000000065</v>
      </c>
      <c r="H22" s="49">
        <v>35.949999999999903</v>
      </c>
      <c r="I22" s="50"/>
      <c r="J22" s="53">
        <v>50.750000000000135</v>
      </c>
      <c r="K22" s="49">
        <v>36.450000000000202</v>
      </c>
      <c r="L22" s="50"/>
      <c r="M22" s="53">
        <v>68.250000000000114</v>
      </c>
    </row>
    <row r="23" spans="2:13" s="2" customFormat="1" ht="14.1" customHeight="1" x14ac:dyDescent="0.5">
      <c r="B23" s="49">
        <v>34.959999999999901</v>
      </c>
      <c r="C23" s="50"/>
      <c r="D23" s="51">
        <v>19.800000000000011</v>
      </c>
      <c r="E23" s="49">
        <v>35.4600000000002</v>
      </c>
      <c r="F23" s="50"/>
      <c r="G23" s="53">
        <v>33.880000000000067</v>
      </c>
      <c r="H23" s="49">
        <v>35.959999999999901</v>
      </c>
      <c r="I23" s="50"/>
      <c r="J23" s="53">
        <v>51.100000000000136</v>
      </c>
      <c r="K23" s="49">
        <v>36.4600000000002</v>
      </c>
      <c r="L23" s="50"/>
      <c r="M23" s="53">
        <v>68.600000000000108</v>
      </c>
    </row>
    <row r="24" spans="2:13" s="2" customFormat="1" ht="14.1" customHeight="1" x14ac:dyDescent="0.5">
      <c r="B24" s="49">
        <v>34.969999999999899</v>
      </c>
      <c r="C24" s="50"/>
      <c r="D24" s="51">
        <v>20.100000000000012</v>
      </c>
      <c r="E24" s="49">
        <v>35.470000000000198</v>
      </c>
      <c r="F24" s="50"/>
      <c r="G24" s="53">
        <v>34.160000000000068</v>
      </c>
      <c r="H24" s="49">
        <v>35.969999999999899</v>
      </c>
      <c r="I24" s="50"/>
      <c r="J24" s="53">
        <v>51.450000000000138</v>
      </c>
      <c r="K24" s="49">
        <v>36.470000000000198</v>
      </c>
      <c r="L24" s="50"/>
      <c r="M24" s="53">
        <v>68.950000000000102</v>
      </c>
    </row>
    <row r="25" spans="2:13" s="2" customFormat="1" ht="14.1" customHeight="1" x14ac:dyDescent="0.5">
      <c r="B25" s="49">
        <v>34.979999999999897</v>
      </c>
      <c r="C25" s="50"/>
      <c r="D25" s="51">
        <v>20.400000000000013</v>
      </c>
      <c r="E25" s="49">
        <v>35.480000000000203</v>
      </c>
      <c r="F25" s="50"/>
      <c r="G25" s="53">
        <v>34.440000000000069</v>
      </c>
      <c r="H25" s="49">
        <v>35.979999999999897</v>
      </c>
      <c r="I25" s="50"/>
      <c r="J25" s="53">
        <v>51.800000000000139</v>
      </c>
      <c r="K25" s="49">
        <v>36.480000000000203</v>
      </c>
      <c r="L25" s="50"/>
      <c r="M25" s="53">
        <v>69.300000000000097</v>
      </c>
    </row>
    <row r="26" spans="2:13" s="2" customFormat="1" ht="14.1" customHeight="1" x14ac:dyDescent="0.5">
      <c r="B26" s="54">
        <v>34.989999999999903</v>
      </c>
      <c r="C26" s="55"/>
      <c r="D26" s="56">
        <v>20.700000000000014</v>
      </c>
      <c r="E26" s="54">
        <v>35.490000000000201</v>
      </c>
      <c r="F26" s="55"/>
      <c r="G26" s="58">
        <v>34.72000000000007</v>
      </c>
      <c r="H26" s="54">
        <v>35.989999999999903</v>
      </c>
      <c r="I26" s="55"/>
      <c r="J26" s="58">
        <v>52.150000000000141</v>
      </c>
      <c r="K26" s="54">
        <v>36.490000000000201</v>
      </c>
      <c r="L26" s="55"/>
      <c r="M26" s="58">
        <v>69.650000000000091</v>
      </c>
    </row>
    <row r="27" spans="2:13" s="2" customFormat="1" ht="14.1" customHeight="1" x14ac:dyDescent="0.5">
      <c r="B27" s="59">
        <v>35</v>
      </c>
      <c r="C27" s="60"/>
      <c r="D27" s="61">
        <v>21.000000000000014</v>
      </c>
      <c r="E27" s="59">
        <v>35.5</v>
      </c>
      <c r="F27" s="60"/>
      <c r="G27" s="61">
        <v>35.000000000000071</v>
      </c>
      <c r="H27" s="59">
        <v>36</v>
      </c>
      <c r="I27" s="60"/>
      <c r="J27" s="61">
        <v>52.500000000000142</v>
      </c>
      <c r="K27" s="59">
        <v>36.5</v>
      </c>
      <c r="L27" s="60"/>
      <c r="M27" s="61">
        <v>70.000000000000085</v>
      </c>
    </row>
    <row r="28" spans="2:13" s="2" customFormat="1" ht="14.1" customHeight="1" x14ac:dyDescent="0.5">
      <c r="B28" s="63">
        <v>35.01</v>
      </c>
      <c r="C28" s="64"/>
      <c r="D28" s="65">
        <v>21.280000000000015</v>
      </c>
      <c r="E28" s="63">
        <v>35.51</v>
      </c>
      <c r="F28" s="64"/>
      <c r="G28" s="66">
        <v>35.350000000000072</v>
      </c>
      <c r="H28" s="63">
        <v>36.01</v>
      </c>
      <c r="I28" s="64"/>
      <c r="J28" s="66">
        <v>52.850000000000144</v>
      </c>
      <c r="K28" s="63">
        <v>36.51</v>
      </c>
      <c r="L28" s="64"/>
      <c r="M28" s="66">
        <v>70.400000000000091</v>
      </c>
    </row>
    <row r="29" spans="2:13" s="2" customFormat="1" ht="14.1" customHeight="1" x14ac:dyDescent="0.5">
      <c r="B29" s="49">
        <v>35.020000000000003</v>
      </c>
      <c r="C29" s="50"/>
      <c r="D29" s="51">
        <v>21.560000000000016</v>
      </c>
      <c r="E29" s="49">
        <v>35.520000000000003</v>
      </c>
      <c r="F29" s="50"/>
      <c r="G29" s="53">
        <v>35.700000000000074</v>
      </c>
      <c r="H29" s="49">
        <v>36.020000000000003</v>
      </c>
      <c r="I29" s="50"/>
      <c r="J29" s="53">
        <v>53.200000000000145</v>
      </c>
      <c r="K29" s="49">
        <v>36.520000000000003</v>
      </c>
      <c r="L29" s="50"/>
      <c r="M29" s="53">
        <v>70.800000000000097</v>
      </c>
    </row>
    <row r="30" spans="2:13" s="2" customFormat="1" ht="14.1" customHeight="1" x14ac:dyDescent="0.5">
      <c r="B30" s="49">
        <v>35.03</v>
      </c>
      <c r="C30" s="50"/>
      <c r="D30" s="51">
        <v>21.840000000000018</v>
      </c>
      <c r="E30" s="49">
        <v>35.53</v>
      </c>
      <c r="F30" s="50"/>
      <c r="G30" s="53">
        <v>36.050000000000075</v>
      </c>
      <c r="H30" s="49">
        <v>36.03</v>
      </c>
      <c r="I30" s="50"/>
      <c r="J30" s="53">
        <v>53.550000000000146</v>
      </c>
      <c r="K30" s="49">
        <v>36.53</v>
      </c>
      <c r="L30" s="50"/>
      <c r="M30" s="53">
        <v>71.200000000000102</v>
      </c>
    </row>
    <row r="31" spans="2:13" s="2" customFormat="1" ht="14.1" customHeight="1" x14ac:dyDescent="0.5">
      <c r="B31" s="49">
        <v>35.04</v>
      </c>
      <c r="C31" s="50"/>
      <c r="D31" s="51">
        <v>22.120000000000019</v>
      </c>
      <c r="E31" s="49">
        <v>35.54</v>
      </c>
      <c r="F31" s="50"/>
      <c r="G31" s="53">
        <v>36.400000000000077</v>
      </c>
      <c r="H31" s="49">
        <v>36.04</v>
      </c>
      <c r="I31" s="50"/>
      <c r="J31" s="53">
        <v>53.900000000000148</v>
      </c>
      <c r="K31" s="49">
        <v>36.54</v>
      </c>
      <c r="L31" s="50"/>
      <c r="M31" s="53">
        <v>71.600000000000108</v>
      </c>
    </row>
    <row r="32" spans="2:13" s="2" customFormat="1" ht="14.1" customHeight="1" x14ac:dyDescent="0.5">
      <c r="B32" s="49">
        <v>35.049999999999997</v>
      </c>
      <c r="C32" s="50"/>
      <c r="D32" s="51">
        <v>22.40000000000002</v>
      </c>
      <c r="E32" s="49">
        <v>35.549999999999997</v>
      </c>
      <c r="F32" s="50"/>
      <c r="G32" s="53">
        <v>36.750000000000078</v>
      </c>
      <c r="H32" s="49">
        <v>36.049999999999997</v>
      </c>
      <c r="I32" s="50"/>
      <c r="J32" s="53">
        <v>54.250000000000149</v>
      </c>
      <c r="K32" s="49">
        <v>36.549999999999997</v>
      </c>
      <c r="L32" s="50"/>
      <c r="M32" s="53">
        <v>72.000000000000114</v>
      </c>
    </row>
    <row r="33" spans="2:13" s="2" customFormat="1" ht="14.1" customHeight="1" x14ac:dyDescent="0.5">
      <c r="B33" s="49">
        <v>35.06</v>
      </c>
      <c r="C33" s="50"/>
      <c r="D33" s="51">
        <v>22.680000000000021</v>
      </c>
      <c r="E33" s="49">
        <v>35.56</v>
      </c>
      <c r="F33" s="50"/>
      <c r="G33" s="53">
        <v>37.10000000000008</v>
      </c>
      <c r="H33" s="49">
        <v>36.06</v>
      </c>
      <c r="I33" s="50"/>
      <c r="J33" s="53">
        <v>54.600000000000151</v>
      </c>
      <c r="K33" s="49">
        <v>36.56</v>
      </c>
      <c r="L33" s="50"/>
      <c r="M33" s="53">
        <v>72.400000000000119</v>
      </c>
    </row>
    <row r="34" spans="2:13" s="2" customFormat="1" ht="14.1" customHeight="1" x14ac:dyDescent="0.5">
      <c r="B34" s="49">
        <v>35.07</v>
      </c>
      <c r="C34" s="50"/>
      <c r="D34" s="51">
        <v>22.960000000000022</v>
      </c>
      <c r="E34" s="49">
        <v>35.57</v>
      </c>
      <c r="F34" s="50"/>
      <c r="G34" s="53">
        <v>37.450000000000081</v>
      </c>
      <c r="H34" s="49">
        <v>36.07</v>
      </c>
      <c r="I34" s="50"/>
      <c r="J34" s="53">
        <v>54.950000000000152</v>
      </c>
      <c r="K34" s="49">
        <v>36.57</v>
      </c>
      <c r="L34" s="50"/>
      <c r="M34" s="53">
        <v>72.800000000000125</v>
      </c>
    </row>
    <row r="35" spans="2:13" s="2" customFormat="1" ht="14.1" customHeight="1" x14ac:dyDescent="0.5">
      <c r="B35" s="49">
        <v>35.08</v>
      </c>
      <c r="C35" s="50"/>
      <c r="D35" s="51">
        <v>23.240000000000023</v>
      </c>
      <c r="E35" s="49">
        <v>35.58</v>
      </c>
      <c r="F35" s="50"/>
      <c r="G35" s="53">
        <v>37.800000000000082</v>
      </c>
      <c r="H35" s="49">
        <v>36.08</v>
      </c>
      <c r="I35" s="50"/>
      <c r="J35" s="53">
        <v>55.300000000000153</v>
      </c>
      <c r="K35" s="49">
        <v>36.58</v>
      </c>
      <c r="L35" s="50"/>
      <c r="M35" s="53">
        <v>73.200000000000131</v>
      </c>
    </row>
    <row r="36" spans="2:13" s="2" customFormat="1" ht="14.1" customHeight="1" x14ac:dyDescent="0.5">
      <c r="B36" s="54">
        <v>35.090000000000003</v>
      </c>
      <c r="C36" s="55"/>
      <c r="D36" s="56">
        <v>23.520000000000024</v>
      </c>
      <c r="E36" s="54">
        <v>35.590000000000003</v>
      </c>
      <c r="F36" s="55"/>
      <c r="G36" s="58">
        <v>38.150000000000084</v>
      </c>
      <c r="H36" s="54">
        <v>36.090000000000003</v>
      </c>
      <c r="I36" s="55"/>
      <c r="J36" s="58">
        <v>55.650000000000155</v>
      </c>
      <c r="K36" s="54">
        <v>36.590000000000003</v>
      </c>
      <c r="L36" s="55"/>
      <c r="M36" s="58">
        <v>73.600000000000136</v>
      </c>
    </row>
    <row r="37" spans="2:13" s="2" customFormat="1" ht="14.1" customHeight="1" x14ac:dyDescent="0.5">
      <c r="B37" s="59">
        <v>35.1</v>
      </c>
      <c r="C37" s="60"/>
      <c r="D37" s="61">
        <v>23.800000000000026</v>
      </c>
      <c r="E37" s="59">
        <v>35.6</v>
      </c>
      <c r="F37" s="60"/>
      <c r="G37" s="61">
        <v>38.500000000000085</v>
      </c>
      <c r="H37" s="59">
        <v>36.1</v>
      </c>
      <c r="I37" s="60"/>
      <c r="J37" s="61">
        <v>56.000000000000156</v>
      </c>
      <c r="K37" s="59">
        <v>36.6</v>
      </c>
      <c r="L37" s="60"/>
      <c r="M37" s="61">
        <v>74.000000000000142</v>
      </c>
    </row>
    <row r="38" spans="2:13" s="2" customFormat="1" ht="14.1" customHeight="1" x14ac:dyDescent="0.5">
      <c r="B38" s="63">
        <v>35.11</v>
      </c>
      <c r="C38" s="64"/>
      <c r="D38" s="65">
        <v>24.080000000000027</v>
      </c>
      <c r="E38" s="63">
        <v>35.61</v>
      </c>
      <c r="F38" s="64"/>
      <c r="G38" s="66">
        <v>38.850000000000087</v>
      </c>
      <c r="H38" s="63">
        <v>36.11</v>
      </c>
      <c r="I38" s="64"/>
      <c r="J38" s="66">
        <v>56.350000000000158</v>
      </c>
      <c r="K38" s="63">
        <v>36.61</v>
      </c>
      <c r="L38" s="64"/>
      <c r="M38" s="66">
        <v>74.400000000000148</v>
      </c>
    </row>
    <row r="39" spans="2:13" s="2" customFormat="1" ht="14.1" customHeight="1" x14ac:dyDescent="0.5">
      <c r="B39" s="49">
        <v>35.120000000000097</v>
      </c>
      <c r="C39" s="50"/>
      <c r="D39" s="51">
        <v>24.360000000000028</v>
      </c>
      <c r="E39" s="49">
        <v>35.619999999999997</v>
      </c>
      <c r="F39" s="50"/>
      <c r="G39" s="53">
        <v>39.200000000000088</v>
      </c>
      <c r="H39" s="49">
        <v>36.120000000000097</v>
      </c>
      <c r="I39" s="50"/>
      <c r="J39" s="53">
        <v>56.700000000000159</v>
      </c>
      <c r="K39" s="49">
        <v>36.620000000000097</v>
      </c>
      <c r="L39" s="50"/>
      <c r="M39" s="53">
        <v>74.800000000000153</v>
      </c>
    </row>
    <row r="40" spans="2:13" s="2" customFormat="1" ht="14.1" customHeight="1" x14ac:dyDescent="0.5">
      <c r="B40" s="49">
        <v>35.130000000000102</v>
      </c>
      <c r="C40" s="50"/>
      <c r="D40" s="51">
        <v>24.640000000000029</v>
      </c>
      <c r="E40" s="49">
        <v>35.630000000000003</v>
      </c>
      <c r="F40" s="50"/>
      <c r="G40" s="53">
        <v>39.55000000000009</v>
      </c>
      <c r="H40" s="49">
        <v>36.130000000000102</v>
      </c>
      <c r="I40" s="50"/>
      <c r="J40" s="53">
        <v>57.050000000000161</v>
      </c>
      <c r="K40" s="49">
        <v>36.630000000000102</v>
      </c>
      <c r="L40" s="50"/>
      <c r="M40" s="53">
        <v>75.200000000000159</v>
      </c>
    </row>
    <row r="41" spans="2:13" s="2" customFormat="1" ht="14.1" customHeight="1" x14ac:dyDescent="0.5">
      <c r="B41" s="49">
        <v>35.1400000000001</v>
      </c>
      <c r="C41" s="50"/>
      <c r="D41" s="51">
        <v>24.92000000000003</v>
      </c>
      <c r="E41" s="49">
        <v>35.64</v>
      </c>
      <c r="F41" s="50"/>
      <c r="G41" s="53">
        <v>39.900000000000091</v>
      </c>
      <c r="H41" s="49">
        <v>36.1400000000001</v>
      </c>
      <c r="I41" s="50"/>
      <c r="J41" s="53">
        <v>57.400000000000162</v>
      </c>
      <c r="K41" s="49">
        <v>36.6400000000001</v>
      </c>
      <c r="L41" s="50"/>
      <c r="M41" s="53">
        <v>75.600000000000165</v>
      </c>
    </row>
    <row r="42" spans="2:13" s="2" customFormat="1" ht="14.1" customHeight="1" x14ac:dyDescent="0.5">
      <c r="B42" s="49">
        <v>35.150000000000098</v>
      </c>
      <c r="C42" s="50"/>
      <c r="D42" s="51">
        <v>25.200000000000031</v>
      </c>
      <c r="E42" s="49">
        <v>35.65</v>
      </c>
      <c r="F42" s="50"/>
      <c r="G42" s="53">
        <v>40.250000000000092</v>
      </c>
      <c r="H42" s="49">
        <v>36.150000000000098</v>
      </c>
      <c r="I42" s="50"/>
      <c r="J42" s="53">
        <v>57.750000000000163</v>
      </c>
      <c r="K42" s="49">
        <v>36.650000000000098</v>
      </c>
      <c r="L42" s="50"/>
      <c r="M42" s="53">
        <v>76.000000000000171</v>
      </c>
    </row>
    <row r="43" spans="2:13" s="2" customFormat="1" ht="14.1" customHeight="1" x14ac:dyDescent="0.5">
      <c r="B43" s="49">
        <v>35.160000000000103</v>
      </c>
      <c r="C43" s="50"/>
      <c r="D43" s="51">
        <v>25.480000000000032</v>
      </c>
      <c r="E43" s="49">
        <v>35.659999999999997</v>
      </c>
      <c r="F43" s="50"/>
      <c r="G43" s="53">
        <v>40.600000000000094</v>
      </c>
      <c r="H43" s="49">
        <v>36.160000000000103</v>
      </c>
      <c r="I43" s="50"/>
      <c r="J43" s="53">
        <v>58.100000000000165</v>
      </c>
      <c r="K43" s="49">
        <v>36.660000000000103</v>
      </c>
      <c r="L43" s="50"/>
      <c r="M43" s="53">
        <v>76.400000000000176</v>
      </c>
    </row>
    <row r="44" spans="2:13" s="2" customFormat="1" ht="14.1" customHeight="1" x14ac:dyDescent="0.5">
      <c r="B44" s="49">
        <v>35.170000000000101</v>
      </c>
      <c r="C44" s="50"/>
      <c r="D44" s="51">
        <v>25.760000000000034</v>
      </c>
      <c r="E44" s="49">
        <v>35.67</v>
      </c>
      <c r="F44" s="50"/>
      <c r="G44" s="53">
        <v>40.950000000000095</v>
      </c>
      <c r="H44" s="49">
        <v>36.170000000000101</v>
      </c>
      <c r="I44" s="50"/>
      <c r="J44" s="53">
        <v>58.450000000000166</v>
      </c>
      <c r="K44" s="49">
        <v>36.670000000000101</v>
      </c>
      <c r="L44" s="50"/>
      <c r="M44" s="53">
        <v>76.800000000000182</v>
      </c>
    </row>
    <row r="45" spans="2:13" s="2" customFormat="1" ht="14.1" customHeight="1" x14ac:dyDescent="0.5">
      <c r="B45" s="49">
        <v>35.180000000000099</v>
      </c>
      <c r="C45" s="50"/>
      <c r="D45" s="51">
        <v>26.040000000000035</v>
      </c>
      <c r="E45" s="49">
        <v>35.68</v>
      </c>
      <c r="F45" s="50"/>
      <c r="G45" s="53">
        <v>41.300000000000097</v>
      </c>
      <c r="H45" s="49">
        <v>36.180000000000099</v>
      </c>
      <c r="I45" s="50"/>
      <c r="J45" s="53">
        <v>58.800000000000168</v>
      </c>
      <c r="K45" s="49">
        <v>36.680000000000099</v>
      </c>
      <c r="L45" s="50"/>
      <c r="M45" s="53">
        <v>77.200000000000188</v>
      </c>
    </row>
    <row r="46" spans="2:13" s="2" customFormat="1" ht="14.1" customHeight="1" x14ac:dyDescent="0.5">
      <c r="B46" s="54">
        <v>35.190000000000097</v>
      </c>
      <c r="C46" s="55"/>
      <c r="D46" s="56">
        <v>26.320000000000036</v>
      </c>
      <c r="E46" s="54">
        <v>35.69</v>
      </c>
      <c r="F46" s="55"/>
      <c r="G46" s="58">
        <v>41.650000000000098</v>
      </c>
      <c r="H46" s="54">
        <v>36.190000000000097</v>
      </c>
      <c r="I46" s="55"/>
      <c r="J46" s="58">
        <v>59.150000000000169</v>
      </c>
      <c r="K46" s="54">
        <v>36.690000000000097</v>
      </c>
      <c r="L46" s="55"/>
      <c r="M46" s="58">
        <v>77.600000000000193</v>
      </c>
    </row>
    <row r="47" spans="2:13" s="2" customFormat="1" ht="14.1" customHeight="1" x14ac:dyDescent="0.5">
      <c r="B47" s="59">
        <v>35.200000000000102</v>
      </c>
      <c r="C47" s="60"/>
      <c r="D47" s="61">
        <v>26.600000000000037</v>
      </c>
      <c r="E47" s="59">
        <v>35.700000000000003</v>
      </c>
      <c r="F47" s="60"/>
      <c r="G47" s="61">
        <v>42.000000000000099</v>
      </c>
      <c r="H47" s="59">
        <v>36.200000000000102</v>
      </c>
      <c r="I47" s="60"/>
      <c r="J47" s="61">
        <v>59.500000000000171</v>
      </c>
      <c r="K47" s="59">
        <v>36.700000000000102</v>
      </c>
      <c r="L47" s="60"/>
      <c r="M47" s="61">
        <v>78.000000000000199</v>
      </c>
    </row>
    <row r="48" spans="2:13" s="2" customFormat="1" ht="14.1" customHeight="1" x14ac:dyDescent="0.5">
      <c r="B48" s="63">
        <v>35.2100000000001</v>
      </c>
      <c r="C48" s="64"/>
      <c r="D48" s="65">
        <v>26.880000000000038</v>
      </c>
      <c r="E48" s="63">
        <v>35.71</v>
      </c>
      <c r="F48" s="64"/>
      <c r="G48" s="66">
        <v>42.350000000000101</v>
      </c>
      <c r="H48" s="63">
        <v>36.2100000000001</v>
      </c>
      <c r="I48" s="64"/>
      <c r="J48" s="66">
        <v>59.850000000000172</v>
      </c>
      <c r="K48" s="63">
        <v>36.7100000000001</v>
      </c>
      <c r="L48" s="64"/>
      <c r="M48" s="66">
        <v>78.400000000000205</v>
      </c>
    </row>
    <row r="49" spans="2:13" s="2" customFormat="1" ht="14.1" customHeight="1" x14ac:dyDescent="0.5">
      <c r="B49" s="49">
        <v>35.220000000000098</v>
      </c>
      <c r="C49" s="50"/>
      <c r="D49" s="51">
        <v>27.160000000000039</v>
      </c>
      <c r="E49" s="49">
        <v>35.72</v>
      </c>
      <c r="F49" s="50"/>
      <c r="G49" s="53">
        <v>42.700000000000102</v>
      </c>
      <c r="H49" s="49">
        <v>36.220000000000098</v>
      </c>
      <c r="I49" s="50"/>
      <c r="J49" s="53">
        <v>60.200000000000173</v>
      </c>
      <c r="K49" s="49">
        <v>36.720000000000098</v>
      </c>
      <c r="L49" s="50"/>
      <c r="M49" s="53">
        <v>78.80000000000021</v>
      </c>
    </row>
    <row r="50" spans="2:13" s="2" customFormat="1" ht="14.1" customHeight="1" x14ac:dyDescent="0.5">
      <c r="B50" s="49">
        <v>35.230000000000103</v>
      </c>
      <c r="C50" s="50"/>
      <c r="D50" s="51">
        <v>27.44000000000004</v>
      </c>
      <c r="E50" s="49">
        <v>35.729999999999997</v>
      </c>
      <c r="F50" s="50"/>
      <c r="G50" s="53">
        <v>43.050000000000104</v>
      </c>
      <c r="H50" s="49">
        <v>36.230000000000103</v>
      </c>
      <c r="I50" s="50"/>
      <c r="J50" s="53">
        <v>60.550000000000175</v>
      </c>
      <c r="K50" s="49">
        <v>36.730000000000103</v>
      </c>
      <c r="L50" s="50"/>
      <c r="M50" s="53">
        <v>79.200000000000216</v>
      </c>
    </row>
    <row r="51" spans="2:13" s="2" customFormat="1" ht="14.1" customHeight="1" x14ac:dyDescent="0.5">
      <c r="B51" s="49">
        <v>35.240000000000101</v>
      </c>
      <c r="C51" s="50"/>
      <c r="D51" s="51">
        <v>27.720000000000041</v>
      </c>
      <c r="E51" s="49">
        <v>35.74</v>
      </c>
      <c r="F51" s="50"/>
      <c r="G51" s="53">
        <v>43.400000000000105</v>
      </c>
      <c r="H51" s="49">
        <v>36.240000000000101</v>
      </c>
      <c r="I51" s="50"/>
      <c r="J51" s="53">
        <v>60.900000000000176</v>
      </c>
      <c r="K51" s="49">
        <v>36.740000000000101</v>
      </c>
      <c r="L51" s="50"/>
      <c r="M51" s="53">
        <v>79.600000000000222</v>
      </c>
    </row>
    <row r="52" spans="2:13" s="2" customFormat="1" ht="14.1" customHeight="1" x14ac:dyDescent="0.5">
      <c r="B52" s="49">
        <v>35.250000000000099</v>
      </c>
      <c r="C52" s="50"/>
      <c r="D52" s="51">
        <v>28.000000000000043</v>
      </c>
      <c r="E52" s="49">
        <v>35.75</v>
      </c>
      <c r="F52" s="50"/>
      <c r="G52" s="53">
        <v>43.750000000000107</v>
      </c>
      <c r="H52" s="49">
        <v>36.250000000000099</v>
      </c>
      <c r="I52" s="50"/>
      <c r="J52" s="53">
        <v>61.250000000000178</v>
      </c>
      <c r="K52" s="49">
        <v>36.750000000000099</v>
      </c>
      <c r="L52" s="50"/>
      <c r="M52" s="53">
        <v>80.000000000000227</v>
      </c>
    </row>
    <row r="53" spans="2:13" s="2" customFormat="1" ht="14.1" customHeight="1" x14ac:dyDescent="0.5">
      <c r="B53" s="49">
        <v>35.260000000000097</v>
      </c>
      <c r="C53" s="50"/>
      <c r="D53" s="51">
        <v>28.280000000000044</v>
      </c>
      <c r="E53" s="49">
        <v>35.759999999999899</v>
      </c>
      <c r="F53" s="50"/>
      <c r="G53" s="53">
        <v>44.100000000000108</v>
      </c>
      <c r="H53" s="49">
        <v>36.260000000000097</v>
      </c>
      <c r="I53" s="50"/>
      <c r="J53" s="53">
        <v>61.600000000000179</v>
      </c>
      <c r="K53" s="49">
        <v>36.760000000000097</v>
      </c>
      <c r="L53" s="50"/>
      <c r="M53" s="53">
        <v>80.400000000000233</v>
      </c>
    </row>
    <row r="54" spans="2:13" s="2" customFormat="1" ht="14.1" customHeight="1" x14ac:dyDescent="0.5">
      <c r="B54" s="49">
        <v>35.270000000000103</v>
      </c>
      <c r="C54" s="50"/>
      <c r="D54" s="51">
        <v>28.560000000000045</v>
      </c>
      <c r="E54" s="49">
        <v>35.769999999999897</v>
      </c>
      <c r="F54" s="50"/>
      <c r="G54" s="53">
        <v>44.450000000000109</v>
      </c>
      <c r="H54" s="49">
        <v>36.270000000000103</v>
      </c>
      <c r="I54" s="50"/>
      <c r="J54" s="53">
        <v>61.95000000000018</v>
      </c>
      <c r="K54" s="49">
        <v>36.770000000000103</v>
      </c>
      <c r="L54" s="50"/>
      <c r="M54" s="53">
        <v>80.800000000000239</v>
      </c>
    </row>
    <row r="55" spans="2:13" s="2" customFormat="1" ht="14.1" customHeight="1" x14ac:dyDescent="0.5">
      <c r="B55" s="49">
        <v>35.280000000000101</v>
      </c>
      <c r="C55" s="50"/>
      <c r="D55" s="51">
        <v>28.840000000000046</v>
      </c>
      <c r="E55" s="49">
        <v>35.779999999999902</v>
      </c>
      <c r="F55" s="50"/>
      <c r="G55" s="53">
        <v>44.800000000000111</v>
      </c>
      <c r="H55" s="49">
        <v>36.280000000000101</v>
      </c>
      <c r="I55" s="50"/>
      <c r="J55" s="53">
        <v>62.300000000000182</v>
      </c>
      <c r="K55" s="49">
        <v>36.780000000000101</v>
      </c>
      <c r="L55" s="50"/>
      <c r="M55" s="53">
        <v>81.200000000000244</v>
      </c>
    </row>
    <row r="56" spans="2:13" s="2" customFormat="1" ht="14.1" customHeight="1" thickBot="1" x14ac:dyDescent="0.55000000000000004">
      <c r="B56" s="67">
        <v>35.290000000000099</v>
      </c>
      <c r="C56" s="68"/>
      <c r="D56" s="69">
        <v>29.120000000000047</v>
      </c>
      <c r="E56" s="67">
        <v>35.7899999999999</v>
      </c>
      <c r="F56" s="68"/>
      <c r="G56" s="69">
        <v>45.150000000000112</v>
      </c>
      <c r="H56" s="67">
        <v>36.290000000000099</v>
      </c>
      <c r="I56" s="68"/>
      <c r="J56" s="69">
        <v>62.650000000000183</v>
      </c>
      <c r="K56" s="67">
        <v>36.790000000000099</v>
      </c>
      <c r="L56" s="68"/>
      <c r="M56" s="69">
        <v>81.60000000000025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1.75" customHeight="1" x14ac:dyDescent="0.65">
      <c r="B58" s="92" t="str">
        <f>+B1</f>
        <v>ตารางความสัมพันธ์ระดับน้ำกับพื้นที่หน้าตัดลำน้ำ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</row>
    <row r="59" spans="2:13" ht="21" customHeight="1" x14ac:dyDescent="0.65">
      <c r="B59" s="91" t="str">
        <f>+B2</f>
        <v>สถานี X.77 แม่ปัตตานี  อ.บันนังสตา  จ.ยะลา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</row>
    <row r="60" spans="2:13" ht="25.5" customHeight="1" thickBot="1" x14ac:dyDescent="0.6">
      <c r="B60" s="90"/>
      <c r="C60" s="90"/>
      <c r="D60" s="90"/>
      <c r="E60" s="90"/>
      <c r="F60" s="96" t="s">
        <v>8</v>
      </c>
      <c r="G60" s="96"/>
      <c r="H60" s="96"/>
      <c r="I60" s="96"/>
      <c r="J60" s="90"/>
      <c r="K60" s="90"/>
      <c r="L60" s="90"/>
      <c r="M60" s="90"/>
    </row>
    <row r="61" spans="2:13" ht="6" customHeight="1" thickBot="1" x14ac:dyDescent="0.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ht="17.100000000000001" customHeight="1" x14ac:dyDescent="0.55000000000000004">
      <c r="B62" s="80" t="s">
        <v>0</v>
      </c>
      <c r="C62" s="82" t="s">
        <v>0</v>
      </c>
      <c r="D62" s="84" t="s">
        <v>5</v>
      </c>
      <c r="E62" s="80" t="s">
        <v>0</v>
      </c>
      <c r="F62" s="82" t="s">
        <v>0</v>
      </c>
      <c r="G62" s="84" t="s">
        <v>5</v>
      </c>
      <c r="H62" s="80" t="s">
        <v>0</v>
      </c>
      <c r="I62" s="82" t="s">
        <v>0</v>
      </c>
      <c r="J62" s="84" t="s">
        <v>5</v>
      </c>
      <c r="K62" s="80" t="s">
        <v>0</v>
      </c>
      <c r="L62" s="82" t="s">
        <v>0</v>
      </c>
      <c r="M62" s="87" t="s">
        <v>5</v>
      </c>
    </row>
    <row r="63" spans="2:13" ht="18.75" customHeight="1" thickBot="1" x14ac:dyDescent="0.6">
      <c r="B63" s="81" t="s">
        <v>1</v>
      </c>
      <c r="C63" s="83" t="s">
        <v>2</v>
      </c>
      <c r="D63" s="85" t="s">
        <v>4</v>
      </c>
      <c r="E63" s="81" t="s">
        <v>1</v>
      </c>
      <c r="F63" s="83" t="s">
        <v>2</v>
      </c>
      <c r="G63" s="85" t="s">
        <v>4</v>
      </c>
      <c r="H63" s="81" t="s">
        <v>1</v>
      </c>
      <c r="I63" s="83" t="s">
        <v>2</v>
      </c>
      <c r="J63" s="85" t="s">
        <v>4</v>
      </c>
      <c r="K63" s="81" t="s">
        <v>1</v>
      </c>
      <c r="L63" s="83" t="s">
        <v>2</v>
      </c>
      <c r="M63" s="88" t="s">
        <v>4</v>
      </c>
    </row>
    <row r="64" spans="2:13" s="2" customFormat="1" ht="14.1" customHeight="1" x14ac:dyDescent="0.5">
      <c r="B64" s="42">
        <v>36.800000000000097</v>
      </c>
      <c r="C64" s="43"/>
      <c r="D64" s="44">
        <v>82.000000000000256</v>
      </c>
      <c r="E64" s="45">
        <v>37.300000000000097</v>
      </c>
      <c r="F64" s="46"/>
      <c r="G64" s="47">
        <v>102.60000000000042</v>
      </c>
      <c r="H64" s="48">
        <v>37.800000000000097</v>
      </c>
      <c r="I64" s="46"/>
      <c r="J64" s="47">
        <v>125.40000000000057</v>
      </c>
      <c r="K64" s="48">
        <v>38.300000000000097</v>
      </c>
      <c r="L64" s="46"/>
      <c r="M64" s="47">
        <v>150.00000000000045</v>
      </c>
    </row>
    <row r="65" spans="2:13" s="2" customFormat="1" ht="14.1" customHeight="1" x14ac:dyDescent="0.5">
      <c r="B65" s="49">
        <v>36.810000000000201</v>
      </c>
      <c r="C65" s="50"/>
      <c r="D65" s="51">
        <v>82.400000000000261</v>
      </c>
      <c r="E65" s="52">
        <v>37.310000000000201</v>
      </c>
      <c r="F65" s="50"/>
      <c r="G65" s="53">
        <v>103.02000000000042</v>
      </c>
      <c r="H65" s="49">
        <v>37.810000000000201</v>
      </c>
      <c r="I65" s="50"/>
      <c r="J65" s="53">
        <v>125.88000000000058</v>
      </c>
      <c r="K65" s="49">
        <v>38.310000000000201</v>
      </c>
      <c r="L65" s="50"/>
      <c r="M65" s="53">
        <v>150.50000000000045</v>
      </c>
    </row>
    <row r="66" spans="2:13" s="2" customFormat="1" ht="14.1" customHeight="1" x14ac:dyDescent="0.5">
      <c r="B66" s="49">
        <v>36.820000000000199</v>
      </c>
      <c r="C66" s="50"/>
      <c r="D66" s="51">
        <v>82.800000000000267</v>
      </c>
      <c r="E66" s="52">
        <v>37.320000000000199</v>
      </c>
      <c r="F66" s="50"/>
      <c r="G66" s="53">
        <v>103.44000000000042</v>
      </c>
      <c r="H66" s="49">
        <v>37.820000000000199</v>
      </c>
      <c r="I66" s="50"/>
      <c r="J66" s="53">
        <v>126.36000000000058</v>
      </c>
      <c r="K66" s="49">
        <v>38.320000000000199</v>
      </c>
      <c r="L66" s="50"/>
      <c r="M66" s="53">
        <v>151.00000000000045</v>
      </c>
    </row>
    <row r="67" spans="2:13" s="2" customFormat="1" ht="14.1" customHeight="1" x14ac:dyDescent="0.5">
      <c r="B67" s="49">
        <v>36.830000000000197</v>
      </c>
      <c r="C67" s="50"/>
      <c r="D67" s="51">
        <v>83.200000000000273</v>
      </c>
      <c r="E67" s="52">
        <v>37.330000000000197</v>
      </c>
      <c r="F67" s="50"/>
      <c r="G67" s="53">
        <v>103.86000000000043</v>
      </c>
      <c r="H67" s="49">
        <v>37.830000000000197</v>
      </c>
      <c r="I67" s="50"/>
      <c r="J67" s="53">
        <v>126.84000000000059</v>
      </c>
      <c r="K67" s="49">
        <v>38.330000000000197</v>
      </c>
      <c r="L67" s="50"/>
      <c r="M67" s="53">
        <v>151.50000000000045</v>
      </c>
    </row>
    <row r="68" spans="2:13" s="2" customFormat="1" ht="14.1" customHeight="1" x14ac:dyDescent="0.5">
      <c r="B68" s="49">
        <v>36.840000000000202</v>
      </c>
      <c r="C68" s="50"/>
      <c r="D68" s="51">
        <v>83.600000000000279</v>
      </c>
      <c r="E68" s="52">
        <v>37.340000000000202</v>
      </c>
      <c r="F68" s="50"/>
      <c r="G68" s="53">
        <v>104.28000000000043</v>
      </c>
      <c r="H68" s="49">
        <v>37.840000000000202</v>
      </c>
      <c r="I68" s="50"/>
      <c r="J68" s="53">
        <v>127.32000000000059</v>
      </c>
      <c r="K68" s="49">
        <v>38.340000000000202</v>
      </c>
      <c r="L68" s="50"/>
      <c r="M68" s="53">
        <v>152.00000000000045</v>
      </c>
    </row>
    <row r="69" spans="2:13" s="2" customFormat="1" ht="14.1" customHeight="1" x14ac:dyDescent="0.5">
      <c r="B69" s="49">
        <v>36.8500000000002</v>
      </c>
      <c r="C69" s="50"/>
      <c r="D69" s="51">
        <v>84.000000000000284</v>
      </c>
      <c r="E69" s="52">
        <v>37.3500000000002</v>
      </c>
      <c r="F69" s="50"/>
      <c r="G69" s="53">
        <v>104.70000000000043</v>
      </c>
      <c r="H69" s="49">
        <v>37.8500000000002</v>
      </c>
      <c r="I69" s="50"/>
      <c r="J69" s="53">
        <v>127.80000000000059</v>
      </c>
      <c r="K69" s="49">
        <v>38.3500000000002</v>
      </c>
      <c r="L69" s="50"/>
      <c r="M69" s="53">
        <v>152.50000000000045</v>
      </c>
    </row>
    <row r="70" spans="2:13" s="2" customFormat="1" ht="14.1" customHeight="1" x14ac:dyDescent="0.5">
      <c r="B70" s="49">
        <v>36.860000000000198</v>
      </c>
      <c r="C70" s="50"/>
      <c r="D70" s="51">
        <v>84.40000000000029</v>
      </c>
      <c r="E70" s="52">
        <v>37.360000000000198</v>
      </c>
      <c r="F70" s="50"/>
      <c r="G70" s="53">
        <v>105.12000000000043</v>
      </c>
      <c r="H70" s="49">
        <v>37.860000000000198</v>
      </c>
      <c r="I70" s="50"/>
      <c r="J70" s="53">
        <v>128.2800000000006</v>
      </c>
      <c r="K70" s="49">
        <v>38.360000000000198</v>
      </c>
      <c r="L70" s="50"/>
      <c r="M70" s="53">
        <v>153.00000000000045</v>
      </c>
    </row>
    <row r="71" spans="2:13" s="2" customFormat="1" ht="14.1" customHeight="1" x14ac:dyDescent="0.5">
      <c r="B71" s="49">
        <v>36.870000000000203</v>
      </c>
      <c r="C71" s="50"/>
      <c r="D71" s="51">
        <v>84.800000000000296</v>
      </c>
      <c r="E71" s="52">
        <v>37.370000000000203</v>
      </c>
      <c r="F71" s="50"/>
      <c r="G71" s="53">
        <v>105.54000000000043</v>
      </c>
      <c r="H71" s="49">
        <v>37.870000000000203</v>
      </c>
      <c r="I71" s="50"/>
      <c r="J71" s="53">
        <v>128.76000000000059</v>
      </c>
      <c r="K71" s="49">
        <v>38.370000000000203</v>
      </c>
      <c r="L71" s="50"/>
      <c r="M71" s="53">
        <v>153.50000000000045</v>
      </c>
    </row>
    <row r="72" spans="2:13" s="2" customFormat="1" ht="14.1" customHeight="1" x14ac:dyDescent="0.5">
      <c r="B72" s="49">
        <v>36.880000000000202</v>
      </c>
      <c r="C72" s="50"/>
      <c r="D72" s="51">
        <v>85.200000000000301</v>
      </c>
      <c r="E72" s="52">
        <v>37.380000000000202</v>
      </c>
      <c r="F72" s="50"/>
      <c r="G72" s="53">
        <v>105.96000000000043</v>
      </c>
      <c r="H72" s="49">
        <v>37.880000000000202</v>
      </c>
      <c r="I72" s="50"/>
      <c r="J72" s="53">
        <v>129.24000000000058</v>
      </c>
      <c r="K72" s="49">
        <v>38.380000000000202</v>
      </c>
      <c r="L72" s="50"/>
      <c r="M72" s="53">
        <v>154.00000000000045</v>
      </c>
    </row>
    <row r="73" spans="2:13" s="2" customFormat="1" ht="14.1" customHeight="1" x14ac:dyDescent="0.5">
      <c r="B73" s="54">
        <v>36.8900000000002</v>
      </c>
      <c r="C73" s="55"/>
      <c r="D73" s="56">
        <v>85.600000000000307</v>
      </c>
      <c r="E73" s="57">
        <v>37.3900000000002</v>
      </c>
      <c r="F73" s="55"/>
      <c r="G73" s="58">
        <v>106.38000000000044</v>
      </c>
      <c r="H73" s="54">
        <v>37.8900000000002</v>
      </c>
      <c r="I73" s="55"/>
      <c r="J73" s="58">
        <v>129.72000000000057</v>
      </c>
      <c r="K73" s="54">
        <v>38.3900000000002</v>
      </c>
      <c r="L73" s="55"/>
      <c r="M73" s="58">
        <v>154.50000000000045</v>
      </c>
    </row>
    <row r="74" spans="2:13" s="2" customFormat="1" ht="14.1" customHeight="1" x14ac:dyDescent="0.5">
      <c r="B74" s="59">
        <v>36.900000000000198</v>
      </c>
      <c r="C74" s="60"/>
      <c r="D74" s="61">
        <v>86.000000000000313</v>
      </c>
      <c r="E74" s="59">
        <v>37.400000000000198</v>
      </c>
      <c r="F74" s="60"/>
      <c r="G74" s="61">
        <v>106.80000000000044</v>
      </c>
      <c r="H74" s="59">
        <v>37.900000000000198</v>
      </c>
      <c r="I74" s="60"/>
      <c r="J74" s="61">
        <v>130.20000000000056</v>
      </c>
      <c r="K74" s="62">
        <v>38.400000000000198</v>
      </c>
      <c r="L74" s="60"/>
      <c r="M74" s="61">
        <v>155.00000000000045</v>
      </c>
    </row>
    <row r="75" spans="2:13" s="2" customFormat="1" ht="14.1" customHeight="1" x14ac:dyDescent="0.5">
      <c r="B75" s="63">
        <v>36.910000000000203</v>
      </c>
      <c r="C75" s="64"/>
      <c r="D75" s="65">
        <v>86.400000000000318</v>
      </c>
      <c r="E75" s="63">
        <v>37.410000000000203</v>
      </c>
      <c r="F75" s="64"/>
      <c r="G75" s="66">
        <v>107.22000000000044</v>
      </c>
      <c r="H75" s="63">
        <v>37.910000000000203</v>
      </c>
      <c r="I75" s="64"/>
      <c r="J75" s="66">
        <v>130.68000000000055</v>
      </c>
      <c r="K75" s="63">
        <v>38.410000000000203</v>
      </c>
      <c r="L75" s="64"/>
      <c r="M75" s="66">
        <v>155.50000000000045</v>
      </c>
    </row>
    <row r="76" spans="2:13" s="2" customFormat="1" ht="14.1" customHeight="1" x14ac:dyDescent="0.5">
      <c r="B76" s="49">
        <v>36.920000000000201</v>
      </c>
      <c r="C76" s="50"/>
      <c r="D76" s="51">
        <v>86.800000000000324</v>
      </c>
      <c r="E76" s="49">
        <v>37.420000000000201</v>
      </c>
      <c r="F76" s="50"/>
      <c r="G76" s="53">
        <v>107.64000000000044</v>
      </c>
      <c r="H76" s="49">
        <v>37.920000000000201</v>
      </c>
      <c r="I76" s="50"/>
      <c r="J76" s="53">
        <v>131.16000000000054</v>
      </c>
      <c r="K76" s="49">
        <v>38.420000000000201</v>
      </c>
      <c r="L76" s="50"/>
      <c r="M76" s="53">
        <v>156.00000000000045</v>
      </c>
    </row>
    <row r="77" spans="2:13" s="2" customFormat="1" ht="14.1" customHeight="1" x14ac:dyDescent="0.5">
      <c r="B77" s="49">
        <v>36.930000000000199</v>
      </c>
      <c r="C77" s="50"/>
      <c r="D77" s="51">
        <v>87.20000000000033</v>
      </c>
      <c r="E77" s="49">
        <v>37.430000000000199</v>
      </c>
      <c r="F77" s="50"/>
      <c r="G77" s="53">
        <v>108.06000000000044</v>
      </c>
      <c r="H77" s="49">
        <v>37.930000000000199</v>
      </c>
      <c r="I77" s="50"/>
      <c r="J77" s="53">
        <v>131.64000000000053</v>
      </c>
      <c r="K77" s="49">
        <v>38.430000000000199</v>
      </c>
      <c r="L77" s="50"/>
      <c r="M77" s="53">
        <v>156.50000000000045</v>
      </c>
    </row>
    <row r="78" spans="2:13" s="2" customFormat="1" ht="14.1" customHeight="1" x14ac:dyDescent="0.5">
      <c r="B78" s="49">
        <v>36.940000000000197</v>
      </c>
      <c r="C78" s="50"/>
      <c r="D78" s="51">
        <v>87.600000000000335</v>
      </c>
      <c r="E78" s="49">
        <v>37.440000000000197</v>
      </c>
      <c r="F78" s="50"/>
      <c r="G78" s="53">
        <v>108.48000000000044</v>
      </c>
      <c r="H78" s="49">
        <v>37.940000000000197</v>
      </c>
      <c r="I78" s="50"/>
      <c r="J78" s="53">
        <v>132.12000000000052</v>
      </c>
      <c r="K78" s="49">
        <v>38.440000000000197</v>
      </c>
      <c r="L78" s="50"/>
      <c r="M78" s="53">
        <v>157.00000000000045</v>
      </c>
    </row>
    <row r="79" spans="2:13" s="2" customFormat="1" ht="14.1" customHeight="1" x14ac:dyDescent="0.5">
      <c r="B79" s="49">
        <v>36.950000000000202</v>
      </c>
      <c r="C79" s="50"/>
      <c r="D79" s="51">
        <v>88.000000000000341</v>
      </c>
      <c r="E79" s="49">
        <v>37.450000000000202</v>
      </c>
      <c r="F79" s="50"/>
      <c r="G79" s="53">
        <v>108.90000000000045</v>
      </c>
      <c r="H79" s="49">
        <v>37.950000000000202</v>
      </c>
      <c r="I79" s="50"/>
      <c r="J79" s="53">
        <v>132.60000000000051</v>
      </c>
      <c r="K79" s="49">
        <v>38.450000000000202</v>
      </c>
      <c r="L79" s="50"/>
      <c r="M79" s="53">
        <v>157.50000000000045</v>
      </c>
    </row>
    <row r="80" spans="2:13" s="2" customFormat="1" ht="14.1" customHeight="1" x14ac:dyDescent="0.5">
      <c r="B80" s="49">
        <v>36.9600000000002</v>
      </c>
      <c r="C80" s="50"/>
      <c r="D80" s="51">
        <v>88.400000000000347</v>
      </c>
      <c r="E80" s="49">
        <v>37.4600000000002</v>
      </c>
      <c r="F80" s="50"/>
      <c r="G80" s="53">
        <v>109.32000000000045</v>
      </c>
      <c r="H80" s="49">
        <v>37.9600000000002</v>
      </c>
      <c r="I80" s="50"/>
      <c r="J80" s="53">
        <v>133.0800000000005</v>
      </c>
      <c r="K80" s="49">
        <v>38.4600000000002</v>
      </c>
      <c r="L80" s="50"/>
      <c r="M80" s="53">
        <v>158.00000000000045</v>
      </c>
    </row>
    <row r="81" spans="2:13" s="2" customFormat="1" ht="14.1" customHeight="1" x14ac:dyDescent="0.5">
      <c r="B81" s="49">
        <v>36.970000000000198</v>
      </c>
      <c r="C81" s="50"/>
      <c r="D81" s="51">
        <v>88.800000000000352</v>
      </c>
      <c r="E81" s="49">
        <v>37.470000000000198</v>
      </c>
      <c r="F81" s="50"/>
      <c r="G81" s="53">
        <v>109.74000000000045</v>
      </c>
      <c r="H81" s="49">
        <v>37.970000000000198</v>
      </c>
      <c r="I81" s="50"/>
      <c r="J81" s="53">
        <v>133.56000000000049</v>
      </c>
      <c r="K81" s="49">
        <v>38.470000000000198</v>
      </c>
      <c r="L81" s="50"/>
      <c r="M81" s="53">
        <v>158.50000000000045</v>
      </c>
    </row>
    <row r="82" spans="2:13" s="2" customFormat="1" ht="14.1" customHeight="1" x14ac:dyDescent="0.5">
      <c r="B82" s="49">
        <v>36.980000000000203</v>
      </c>
      <c r="C82" s="50"/>
      <c r="D82" s="51">
        <v>89.200000000000358</v>
      </c>
      <c r="E82" s="49">
        <v>37.480000000000203</v>
      </c>
      <c r="F82" s="50"/>
      <c r="G82" s="53">
        <v>110.16000000000045</v>
      </c>
      <c r="H82" s="49">
        <v>37.980000000000203</v>
      </c>
      <c r="I82" s="50"/>
      <c r="J82" s="53">
        <v>134.04000000000048</v>
      </c>
      <c r="K82" s="49">
        <v>38.480000000000203</v>
      </c>
      <c r="L82" s="50"/>
      <c r="M82" s="53">
        <v>159.00000000000045</v>
      </c>
    </row>
    <row r="83" spans="2:13" s="2" customFormat="1" ht="14.1" customHeight="1" x14ac:dyDescent="0.5">
      <c r="B83" s="54">
        <v>36.990000000000201</v>
      </c>
      <c r="C83" s="55"/>
      <c r="D83" s="56">
        <v>89.600000000000364</v>
      </c>
      <c r="E83" s="54">
        <v>37.490000000000201</v>
      </c>
      <c r="F83" s="55"/>
      <c r="G83" s="58">
        <v>110.58000000000045</v>
      </c>
      <c r="H83" s="54">
        <v>37.990000000000201</v>
      </c>
      <c r="I83" s="55"/>
      <c r="J83" s="58">
        <v>134.52000000000046</v>
      </c>
      <c r="K83" s="54">
        <v>38.490000000000201</v>
      </c>
      <c r="L83" s="55"/>
      <c r="M83" s="58">
        <v>159.50000000000045</v>
      </c>
    </row>
    <row r="84" spans="2:13" s="2" customFormat="1" ht="14.1" customHeight="1" x14ac:dyDescent="0.5">
      <c r="B84" s="59">
        <v>37</v>
      </c>
      <c r="C84" s="60"/>
      <c r="D84" s="61">
        <v>90.000000000000369</v>
      </c>
      <c r="E84" s="59">
        <v>37.5</v>
      </c>
      <c r="F84" s="60"/>
      <c r="G84" s="61">
        <v>111.00000000000045</v>
      </c>
      <c r="H84" s="59">
        <v>38</v>
      </c>
      <c r="I84" s="60"/>
      <c r="J84" s="61">
        <v>135.00000000000045</v>
      </c>
      <c r="K84" s="59">
        <v>38.5</v>
      </c>
      <c r="L84" s="60"/>
      <c r="M84" s="61">
        <v>160.00000000000045</v>
      </c>
    </row>
    <row r="85" spans="2:13" s="2" customFormat="1" ht="14.1" customHeight="1" x14ac:dyDescent="0.5">
      <c r="B85" s="63">
        <v>37.01</v>
      </c>
      <c r="C85" s="64"/>
      <c r="D85" s="65">
        <v>90.420000000000371</v>
      </c>
      <c r="E85" s="63">
        <v>37.51</v>
      </c>
      <c r="F85" s="64"/>
      <c r="G85" s="66">
        <v>111.48000000000046</v>
      </c>
      <c r="H85" s="63">
        <v>38.01</v>
      </c>
      <c r="I85" s="64"/>
      <c r="J85" s="66">
        <v>135.50000000000045</v>
      </c>
      <c r="K85" s="63">
        <v>38.51</v>
      </c>
      <c r="L85" s="64"/>
      <c r="M85" s="66">
        <v>160.57000000000045</v>
      </c>
    </row>
    <row r="86" spans="2:13" s="2" customFormat="1" ht="14.1" customHeight="1" x14ac:dyDescent="0.5">
      <c r="B86" s="49">
        <v>37.020000000000003</v>
      </c>
      <c r="C86" s="50"/>
      <c r="D86" s="51">
        <v>90.840000000000373</v>
      </c>
      <c r="E86" s="49">
        <v>37.520000000000003</v>
      </c>
      <c r="F86" s="50"/>
      <c r="G86" s="53">
        <v>111.96000000000046</v>
      </c>
      <c r="H86" s="49">
        <v>38.020000000000003</v>
      </c>
      <c r="I86" s="50"/>
      <c r="J86" s="53">
        <v>136.00000000000045</v>
      </c>
      <c r="K86" s="49">
        <v>38.520000000000003</v>
      </c>
      <c r="L86" s="50"/>
      <c r="M86" s="53">
        <v>161.14000000000044</v>
      </c>
    </row>
    <row r="87" spans="2:13" s="2" customFormat="1" ht="14.1" customHeight="1" x14ac:dyDescent="0.5">
      <c r="B87" s="49">
        <v>37.03</v>
      </c>
      <c r="C87" s="50"/>
      <c r="D87" s="51">
        <v>91.260000000000375</v>
      </c>
      <c r="E87" s="49">
        <v>37.53</v>
      </c>
      <c r="F87" s="50"/>
      <c r="G87" s="53">
        <v>112.44000000000047</v>
      </c>
      <c r="H87" s="49">
        <v>38.03</v>
      </c>
      <c r="I87" s="50"/>
      <c r="J87" s="53">
        <v>136.50000000000045</v>
      </c>
      <c r="K87" s="49">
        <v>38.53</v>
      </c>
      <c r="L87" s="50"/>
      <c r="M87" s="53">
        <v>161.71000000000043</v>
      </c>
    </row>
    <row r="88" spans="2:13" s="2" customFormat="1" ht="14.1" customHeight="1" x14ac:dyDescent="0.5">
      <c r="B88" s="49">
        <v>37.04</v>
      </c>
      <c r="C88" s="50"/>
      <c r="D88" s="51">
        <v>91.680000000000376</v>
      </c>
      <c r="E88" s="49">
        <v>37.54</v>
      </c>
      <c r="F88" s="50"/>
      <c r="G88" s="53">
        <v>112.92000000000047</v>
      </c>
      <c r="H88" s="49">
        <v>38.04</v>
      </c>
      <c r="I88" s="50"/>
      <c r="J88" s="53">
        <v>137.00000000000045</v>
      </c>
      <c r="K88" s="49">
        <v>38.54</v>
      </c>
      <c r="L88" s="50"/>
      <c r="M88" s="53">
        <v>162.28000000000043</v>
      </c>
    </row>
    <row r="89" spans="2:13" s="2" customFormat="1" ht="14.1" customHeight="1" x14ac:dyDescent="0.5">
      <c r="B89" s="49">
        <v>37.049999999999997</v>
      </c>
      <c r="C89" s="50"/>
      <c r="D89" s="51">
        <v>92.100000000000378</v>
      </c>
      <c r="E89" s="49">
        <v>37.549999999999997</v>
      </c>
      <c r="F89" s="50"/>
      <c r="G89" s="53">
        <v>113.40000000000047</v>
      </c>
      <c r="H89" s="49">
        <v>38.049999999999997</v>
      </c>
      <c r="I89" s="50"/>
      <c r="J89" s="53">
        <v>137.50000000000045</v>
      </c>
      <c r="K89" s="49">
        <v>38.549999999999997</v>
      </c>
      <c r="L89" s="50"/>
      <c r="M89" s="53">
        <v>162.85000000000042</v>
      </c>
    </row>
    <row r="90" spans="2:13" s="2" customFormat="1" ht="14.1" customHeight="1" x14ac:dyDescent="0.5">
      <c r="B90" s="49">
        <v>37.06</v>
      </c>
      <c r="C90" s="50"/>
      <c r="D90" s="51">
        <v>92.52000000000038</v>
      </c>
      <c r="E90" s="49">
        <v>37.56</v>
      </c>
      <c r="F90" s="50"/>
      <c r="G90" s="53">
        <v>113.88000000000048</v>
      </c>
      <c r="H90" s="49">
        <v>38.06</v>
      </c>
      <c r="I90" s="50"/>
      <c r="J90" s="53">
        <v>138.00000000000045</v>
      </c>
      <c r="K90" s="49">
        <v>38.56</v>
      </c>
      <c r="L90" s="50"/>
      <c r="M90" s="53">
        <v>163.42000000000041</v>
      </c>
    </row>
    <row r="91" spans="2:13" s="2" customFormat="1" ht="14.1" customHeight="1" x14ac:dyDescent="0.5">
      <c r="B91" s="49">
        <v>37.07</v>
      </c>
      <c r="C91" s="50"/>
      <c r="D91" s="51">
        <v>92.940000000000381</v>
      </c>
      <c r="E91" s="49">
        <v>37.57</v>
      </c>
      <c r="F91" s="50"/>
      <c r="G91" s="53">
        <v>114.36000000000048</v>
      </c>
      <c r="H91" s="49">
        <v>38.07</v>
      </c>
      <c r="I91" s="50"/>
      <c r="J91" s="53">
        <v>138.50000000000045</v>
      </c>
      <c r="K91" s="49">
        <v>38.57</v>
      </c>
      <c r="L91" s="50"/>
      <c r="M91" s="53">
        <v>163.99000000000041</v>
      </c>
    </row>
    <row r="92" spans="2:13" s="2" customFormat="1" ht="14.1" customHeight="1" x14ac:dyDescent="0.5">
      <c r="B92" s="49">
        <v>37.08</v>
      </c>
      <c r="C92" s="50"/>
      <c r="D92" s="51">
        <v>93.360000000000383</v>
      </c>
      <c r="E92" s="49">
        <v>37.58</v>
      </c>
      <c r="F92" s="50"/>
      <c r="G92" s="53">
        <v>114.84000000000049</v>
      </c>
      <c r="H92" s="49">
        <v>38.08</v>
      </c>
      <c r="I92" s="50"/>
      <c r="J92" s="53">
        <v>139.00000000000045</v>
      </c>
      <c r="K92" s="49">
        <v>38.58</v>
      </c>
      <c r="L92" s="50"/>
      <c r="M92" s="53">
        <v>164.5600000000004</v>
      </c>
    </row>
    <row r="93" spans="2:13" s="2" customFormat="1" ht="14.1" customHeight="1" x14ac:dyDescent="0.5">
      <c r="B93" s="54">
        <v>37.090000000000003</v>
      </c>
      <c r="C93" s="55"/>
      <c r="D93" s="56">
        <v>93.780000000000385</v>
      </c>
      <c r="E93" s="54">
        <v>37.590000000000003</v>
      </c>
      <c r="F93" s="55"/>
      <c r="G93" s="58">
        <v>115.32000000000049</v>
      </c>
      <c r="H93" s="54">
        <v>38.090000000000003</v>
      </c>
      <c r="I93" s="55"/>
      <c r="J93" s="58">
        <v>139.50000000000045</v>
      </c>
      <c r="K93" s="54">
        <v>38.590000000000003</v>
      </c>
      <c r="L93" s="55"/>
      <c r="M93" s="58">
        <v>165.13000000000039</v>
      </c>
    </row>
    <row r="94" spans="2:13" s="2" customFormat="1" ht="14.1" customHeight="1" x14ac:dyDescent="0.5">
      <c r="B94" s="59">
        <v>37.1</v>
      </c>
      <c r="C94" s="60"/>
      <c r="D94" s="61">
        <v>94.200000000000387</v>
      </c>
      <c r="E94" s="59">
        <v>37.6</v>
      </c>
      <c r="F94" s="60"/>
      <c r="G94" s="61">
        <v>115.80000000000049</v>
      </c>
      <c r="H94" s="59">
        <v>38.1</v>
      </c>
      <c r="I94" s="60"/>
      <c r="J94" s="61">
        <v>140.00000000000045</v>
      </c>
      <c r="K94" s="59">
        <v>38.6</v>
      </c>
      <c r="L94" s="60"/>
      <c r="M94" s="61">
        <v>165.70000000000039</v>
      </c>
    </row>
    <row r="95" spans="2:13" s="2" customFormat="1" ht="14.1" customHeight="1" x14ac:dyDescent="0.5">
      <c r="B95" s="63">
        <v>37.11</v>
      </c>
      <c r="C95" s="64"/>
      <c r="D95" s="65">
        <v>94.620000000000388</v>
      </c>
      <c r="E95" s="63">
        <v>37.61</v>
      </c>
      <c r="F95" s="64"/>
      <c r="G95" s="66">
        <v>116.2800000000005</v>
      </c>
      <c r="H95" s="63">
        <v>38.11</v>
      </c>
      <c r="I95" s="64"/>
      <c r="J95" s="66">
        <v>140.50000000000045</v>
      </c>
      <c r="K95" s="63">
        <v>38.61</v>
      </c>
      <c r="L95" s="64"/>
      <c r="M95" s="66">
        <v>166.27000000000038</v>
      </c>
    </row>
    <row r="96" spans="2:13" s="2" customFormat="1" ht="14.1" customHeight="1" x14ac:dyDescent="0.5">
      <c r="B96" s="49">
        <v>37.120000000000097</v>
      </c>
      <c r="C96" s="50"/>
      <c r="D96" s="51">
        <v>95.04000000000039</v>
      </c>
      <c r="E96" s="49">
        <v>37.620000000000097</v>
      </c>
      <c r="F96" s="50"/>
      <c r="G96" s="53">
        <v>116.7600000000005</v>
      </c>
      <c r="H96" s="49">
        <v>38.120000000000097</v>
      </c>
      <c r="I96" s="50"/>
      <c r="J96" s="53">
        <v>141.00000000000045</v>
      </c>
      <c r="K96" s="49">
        <v>38.620000000000097</v>
      </c>
      <c r="L96" s="50"/>
      <c r="M96" s="53">
        <v>166.84000000000037</v>
      </c>
    </row>
    <row r="97" spans="2:104" s="2" customFormat="1" ht="14.1" customHeight="1" x14ac:dyDescent="0.5">
      <c r="B97" s="49">
        <v>37.130000000000102</v>
      </c>
      <c r="C97" s="50"/>
      <c r="D97" s="51">
        <v>95.460000000000392</v>
      </c>
      <c r="E97" s="49">
        <v>37.630000000000102</v>
      </c>
      <c r="F97" s="50"/>
      <c r="G97" s="53">
        <v>117.24000000000051</v>
      </c>
      <c r="H97" s="49">
        <v>38.130000000000102</v>
      </c>
      <c r="I97" s="50"/>
      <c r="J97" s="53">
        <v>141.50000000000045</v>
      </c>
      <c r="K97" s="49">
        <v>38.630000000000102</v>
      </c>
      <c r="L97" s="50"/>
      <c r="M97" s="53">
        <v>167.41000000000037</v>
      </c>
    </row>
    <row r="98" spans="2:104" s="2" customFormat="1" ht="14.1" customHeight="1" x14ac:dyDescent="0.5">
      <c r="B98" s="49">
        <v>37.1400000000001</v>
      </c>
      <c r="C98" s="50"/>
      <c r="D98" s="51">
        <v>95.880000000000393</v>
      </c>
      <c r="E98" s="49">
        <v>37.6400000000001</v>
      </c>
      <c r="F98" s="50"/>
      <c r="G98" s="53">
        <v>117.72000000000051</v>
      </c>
      <c r="H98" s="49">
        <v>38.1400000000001</v>
      </c>
      <c r="I98" s="50"/>
      <c r="J98" s="53">
        <v>142.00000000000045</v>
      </c>
      <c r="K98" s="49">
        <v>38.6400000000001</v>
      </c>
      <c r="L98" s="50"/>
      <c r="M98" s="53">
        <v>167.98000000000036</v>
      </c>
    </row>
    <row r="99" spans="2:104" s="2" customFormat="1" ht="14.1" customHeight="1" x14ac:dyDescent="0.5">
      <c r="B99" s="49">
        <v>37.150000000000098</v>
      </c>
      <c r="C99" s="50"/>
      <c r="D99" s="51">
        <v>96.300000000000395</v>
      </c>
      <c r="E99" s="49">
        <v>37.650000000000098</v>
      </c>
      <c r="F99" s="50"/>
      <c r="G99" s="53">
        <v>118.20000000000051</v>
      </c>
      <c r="H99" s="49">
        <v>38.150000000000098</v>
      </c>
      <c r="I99" s="50"/>
      <c r="J99" s="53">
        <v>142.50000000000045</v>
      </c>
      <c r="K99" s="49">
        <v>38.650000000000098</v>
      </c>
      <c r="L99" s="50"/>
      <c r="M99" s="53">
        <v>168.55000000000035</v>
      </c>
    </row>
    <row r="100" spans="2:104" s="2" customFormat="1" ht="14.1" customHeight="1" x14ac:dyDescent="0.5">
      <c r="B100" s="49">
        <v>37.160000000000103</v>
      </c>
      <c r="C100" s="50"/>
      <c r="D100" s="51">
        <v>96.720000000000397</v>
      </c>
      <c r="E100" s="49">
        <v>37.660000000000103</v>
      </c>
      <c r="F100" s="50"/>
      <c r="G100" s="53">
        <v>118.68000000000052</v>
      </c>
      <c r="H100" s="49">
        <v>38.160000000000103</v>
      </c>
      <c r="I100" s="50"/>
      <c r="J100" s="53">
        <v>143.00000000000045</v>
      </c>
      <c r="K100" s="49">
        <v>38.660000000000103</v>
      </c>
      <c r="L100" s="50"/>
      <c r="M100" s="53">
        <v>169.12000000000035</v>
      </c>
    </row>
    <row r="101" spans="2:104" s="2" customFormat="1" ht="14.1" customHeight="1" x14ac:dyDescent="0.5">
      <c r="B101" s="49">
        <v>37.170000000000101</v>
      </c>
      <c r="C101" s="50"/>
      <c r="D101" s="51">
        <v>97.140000000000398</v>
      </c>
      <c r="E101" s="49">
        <v>37.670000000000101</v>
      </c>
      <c r="F101" s="50"/>
      <c r="G101" s="53">
        <v>119.16000000000052</v>
      </c>
      <c r="H101" s="49">
        <v>38.170000000000101</v>
      </c>
      <c r="I101" s="50"/>
      <c r="J101" s="53">
        <v>143.50000000000045</v>
      </c>
      <c r="K101" s="49">
        <v>38.670000000000101</v>
      </c>
      <c r="L101" s="50"/>
      <c r="M101" s="53">
        <v>169.69000000000034</v>
      </c>
    </row>
    <row r="102" spans="2:104" s="2" customFormat="1" ht="14.1" customHeight="1" x14ac:dyDescent="0.5">
      <c r="B102" s="49">
        <v>37.180000000000099</v>
      </c>
      <c r="C102" s="50"/>
      <c r="D102" s="51">
        <v>97.5600000000004</v>
      </c>
      <c r="E102" s="49">
        <v>37.680000000000099</v>
      </c>
      <c r="F102" s="50"/>
      <c r="G102" s="53">
        <v>119.64000000000053</v>
      </c>
      <c r="H102" s="49">
        <v>38.180000000000099</v>
      </c>
      <c r="I102" s="50"/>
      <c r="J102" s="53">
        <v>144.00000000000045</v>
      </c>
      <c r="K102" s="49">
        <v>38.680000000000099</v>
      </c>
      <c r="L102" s="50"/>
      <c r="M102" s="53">
        <v>170.26000000000033</v>
      </c>
    </row>
    <row r="103" spans="2:104" s="2" customFormat="1" ht="14.1" customHeight="1" x14ac:dyDescent="0.5">
      <c r="B103" s="54">
        <v>37.190000000000097</v>
      </c>
      <c r="C103" s="55"/>
      <c r="D103" s="56">
        <v>97.980000000000402</v>
      </c>
      <c r="E103" s="54">
        <v>37.690000000000097</v>
      </c>
      <c r="F103" s="55"/>
      <c r="G103" s="58">
        <v>120.12000000000053</v>
      </c>
      <c r="H103" s="54">
        <v>38.190000000000097</v>
      </c>
      <c r="I103" s="55"/>
      <c r="J103" s="58">
        <v>144.50000000000045</v>
      </c>
      <c r="K103" s="54">
        <v>38.690000000000097</v>
      </c>
      <c r="L103" s="55"/>
      <c r="M103" s="58">
        <v>170.83000000000033</v>
      </c>
    </row>
    <row r="104" spans="2:104" s="2" customFormat="1" ht="14.1" customHeight="1" x14ac:dyDescent="0.5">
      <c r="B104" s="59">
        <v>37.200000000000102</v>
      </c>
      <c r="C104" s="60"/>
      <c r="D104" s="61">
        <v>98.400000000000404</v>
      </c>
      <c r="E104" s="59">
        <v>37.700000000000102</v>
      </c>
      <c r="F104" s="60"/>
      <c r="G104" s="61">
        <v>120.60000000000053</v>
      </c>
      <c r="H104" s="59">
        <v>38.200000000000102</v>
      </c>
      <c r="I104" s="60"/>
      <c r="J104" s="61">
        <v>145.00000000000045</v>
      </c>
      <c r="K104" s="59">
        <v>38.700000000000102</v>
      </c>
      <c r="L104" s="60"/>
      <c r="M104" s="61">
        <v>171.40000000000032</v>
      </c>
    </row>
    <row r="105" spans="2:104" s="2" customFormat="1" ht="14.1" customHeight="1" x14ac:dyDescent="0.5">
      <c r="B105" s="63">
        <v>37.2100000000001</v>
      </c>
      <c r="C105" s="64"/>
      <c r="D105" s="65">
        <v>98.820000000000405</v>
      </c>
      <c r="E105" s="63">
        <v>37.7100000000001</v>
      </c>
      <c r="F105" s="64"/>
      <c r="G105" s="66">
        <v>121.08000000000054</v>
      </c>
      <c r="H105" s="63">
        <v>38.2100000000001</v>
      </c>
      <c r="I105" s="64"/>
      <c r="J105" s="66">
        <v>145.50000000000045</v>
      </c>
      <c r="K105" s="63">
        <v>38.7100000000001</v>
      </c>
      <c r="L105" s="64"/>
      <c r="M105" s="66">
        <v>171.97000000000031</v>
      </c>
    </row>
    <row r="106" spans="2:104" s="2" customFormat="1" ht="14.1" customHeight="1" x14ac:dyDescent="0.5">
      <c r="B106" s="49">
        <v>37.220000000000098</v>
      </c>
      <c r="C106" s="50"/>
      <c r="D106" s="51">
        <v>99.240000000000407</v>
      </c>
      <c r="E106" s="49">
        <v>37.720000000000098</v>
      </c>
      <c r="F106" s="50"/>
      <c r="G106" s="53">
        <v>121.56000000000054</v>
      </c>
      <c r="H106" s="49">
        <v>38.220000000000098</v>
      </c>
      <c r="I106" s="50"/>
      <c r="J106" s="53">
        <v>146.00000000000045</v>
      </c>
      <c r="K106" s="49">
        <v>38.720000000000098</v>
      </c>
      <c r="L106" s="50"/>
      <c r="M106" s="53">
        <v>172.5400000000003</v>
      </c>
    </row>
    <row r="107" spans="2:104" s="2" customFormat="1" ht="14.1" customHeight="1" x14ac:dyDescent="0.5">
      <c r="B107" s="49">
        <v>37.230000000000103</v>
      </c>
      <c r="C107" s="50"/>
      <c r="D107" s="51">
        <v>99.660000000000409</v>
      </c>
      <c r="E107" s="49">
        <v>37.730000000000103</v>
      </c>
      <c r="F107" s="50"/>
      <c r="G107" s="53">
        <v>122.04000000000055</v>
      </c>
      <c r="H107" s="49">
        <v>38.230000000000103</v>
      </c>
      <c r="I107" s="50"/>
      <c r="J107" s="53">
        <v>146.50000000000045</v>
      </c>
      <c r="K107" s="49">
        <v>38.730000000000103</v>
      </c>
      <c r="L107" s="50"/>
      <c r="M107" s="53">
        <v>173.1100000000003</v>
      </c>
    </row>
    <row r="108" spans="2:104" s="2" customFormat="1" ht="14.1" customHeight="1" x14ac:dyDescent="0.5">
      <c r="B108" s="49">
        <v>37.240000000000101</v>
      </c>
      <c r="C108" s="50"/>
      <c r="D108" s="51">
        <v>100.08000000000041</v>
      </c>
      <c r="E108" s="49">
        <v>37.740000000000101</v>
      </c>
      <c r="F108" s="50"/>
      <c r="G108" s="53">
        <v>122.52000000000055</v>
      </c>
      <c r="H108" s="49">
        <v>38.240000000000101</v>
      </c>
      <c r="I108" s="50"/>
      <c r="J108" s="53">
        <v>147.00000000000045</v>
      </c>
      <c r="K108" s="49">
        <v>38.740000000000101</v>
      </c>
      <c r="L108" s="50"/>
      <c r="M108" s="53">
        <v>173.68000000000029</v>
      </c>
    </row>
    <row r="109" spans="2:104" s="2" customFormat="1" ht="14.1" customHeight="1" x14ac:dyDescent="0.5">
      <c r="B109" s="49">
        <v>37.250000000000099</v>
      </c>
      <c r="C109" s="50"/>
      <c r="D109" s="51">
        <v>100.50000000000041</v>
      </c>
      <c r="E109" s="49">
        <v>37.750000000000099</v>
      </c>
      <c r="F109" s="50"/>
      <c r="G109" s="53">
        <v>123.00000000000055</v>
      </c>
      <c r="H109" s="49">
        <v>38.250000000000099</v>
      </c>
      <c r="I109" s="50"/>
      <c r="J109" s="53">
        <v>147.50000000000045</v>
      </c>
      <c r="K109" s="49">
        <v>38.750000000000099</v>
      </c>
      <c r="L109" s="50"/>
      <c r="M109" s="53">
        <v>174.25000000000028</v>
      </c>
    </row>
    <row r="110" spans="2:104" s="2" customFormat="1" ht="14.1" customHeight="1" x14ac:dyDescent="0.5">
      <c r="B110" s="49">
        <v>37.260000000000097</v>
      </c>
      <c r="C110" s="50"/>
      <c r="D110" s="51">
        <v>100.92000000000041</v>
      </c>
      <c r="E110" s="49">
        <v>37.760000000000097</v>
      </c>
      <c r="F110" s="50"/>
      <c r="G110" s="53">
        <v>123.48000000000056</v>
      </c>
      <c r="H110" s="49">
        <v>38.260000000000097</v>
      </c>
      <c r="I110" s="50"/>
      <c r="J110" s="53">
        <v>148.00000000000045</v>
      </c>
      <c r="K110" s="49">
        <v>38.760000000000097</v>
      </c>
      <c r="L110" s="50"/>
      <c r="M110" s="53">
        <v>174.82000000000028</v>
      </c>
    </row>
    <row r="111" spans="2:104" s="2" customFormat="1" ht="14.1" customHeight="1" x14ac:dyDescent="0.5">
      <c r="B111" s="49">
        <v>37.270000000000103</v>
      </c>
      <c r="C111" s="50"/>
      <c r="D111" s="51">
        <v>101.34000000000042</v>
      </c>
      <c r="E111" s="49">
        <v>37.770000000000103</v>
      </c>
      <c r="F111" s="50"/>
      <c r="G111" s="53">
        <v>123.96000000000056</v>
      </c>
      <c r="H111" s="49">
        <v>38.270000000000103</v>
      </c>
      <c r="I111" s="50"/>
      <c r="J111" s="53">
        <v>148.50000000000045</v>
      </c>
      <c r="K111" s="49">
        <v>38.770000000000103</v>
      </c>
      <c r="L111" s="50"/>
      <c r="M111" s="53">
        <v>175.39000000000027</v>
      </c>
    </row>
    <row r="112" spans="2:104" s="2" customFormat="1" ht="14.1" customHeight="1" x14ac:dyDescent="0.5">
      <c r="B112" s="49">
        <v>37.280000000000101</v>
      </c>
      <c r="C112" s="50"/>
      <c r="D112" s="51">
        <v>101.76000000000042</v>
      </c>
      <c r="E112" s="49">
        <v>37.780000000000101</v>
      </c>
      <c r="F112" s="50"/>
      <c r="G112" s="53">
        <v>124.44000000000057</v>
      </c>
      <c r="H112" s="49">
        <v>38.280000000000101</v>
      </c>
      <c r="I112" s="50"/>
      <c r="J112" s="53">
        <v>149.00000000000045</v>
      </c>
      <c r="K112" s="49">
        <v>38.780000000000101</v>
      </c>
      <c r="L112" s="50"/>
      <c r="M112" s="53">
        <v>175.96000000000026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37.290000000000099</v>
      </c>
      <c r="C113" s="68"/>
      <c r="D113" s="69">
        <v>102.18000000000042</v>
      </c>
      <c r="E113" s="67">
        <v>37.790000000000099</v>
      </c>
      <c r="F113" s="68"/>
      <c r="G113" s="69">
        <v>124.92000000000057</v>
      </c>
      <c r="H113" s="67">
        <v>38.290000000000099</v>
      </c>
      <c r="I113" s="68"/>
      <c r="J113" s="69">
        <v>149.50000000000045</v>
      </c>
      <c r="K113" s="67">
        <v>38.790000000000099</v>
      </c>
      <c r="L113" s="68"/>
      <c r="M113" s="69">
        <v>176.53000000000026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4.75" customHeight="1" x14ac:dyDescent="0.65">
      <c r="B115" s="92" t="str">
        <f>+B58</f>
        <v>ตารางความสัมพันธ์ระดับน้ำกับพื้นที่หน้าตัดลำน้ำ</v>
      </c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</row>
    <row r="116" spans="2:104" s="2" customFormat="1" ht="23.25" customHeight="1" x14ac:dyDescent="0.65">
      <c r="B116" s="91" t="str">
        <f>+B59</f>
        <v>สถานี X.77 แม่ปัตตานี  อ.บันนังสตา  จ.ยะลา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</row>
    <row r="117" spans="2:104" ht="25.5" customHeight="1" thickBot="1" x14ac:dyDescent="0.6">
      <c r="B117" s="90"/>
      <c r="C117" s="90"/>
      <c r="D117" s="90"/>
      <c r="E117" s="90"/>
      <c r="F117" s="96" t="s">
        <v>8</v>
      </c>
      <c r="G117" s="96"/>
      <c r="H117" s="96"/>
      <c r="I117" s="96"/>
      <c r="J117" s="90"/>
      <c r="K117" s="90"/>
      <c r="L117" s="90"/>
      <c r="M117" s="90"/>
    </row>
    <row r="118" spans="2:104" s="2" customFormat="1" ht="6" customHeight="1" thickBot="1" x14ac:dyDescent="0.55000000000000004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04" s="2" customFormat="1" ht="17.100000000000001" customHeight="1" x14ac:dyDescent="0.5">
      <c r="B119" s="80" t="s">
        <v>0</v>
      </c>
      <c r="C119" s="82" t="s">
        <v>0</v>
      </c>
      <c r="D119" s="84" t="s">
        <v>5</v>
      </c>
      <c r="E119" s="80" t="s">
        <v>0</v>
      </c>
      <c r="F119" s="82" t="s">
        <v>0</v>
      </c>
      <c r="G119" s="84" t="s">
        <v>5</v>
      </c>
      <c r="H119" s="80" t="s">
        <v>0</v>
      </c>
      <c r="I119" s="82" t="s">
        <v>0</v>
      </c>
      <c r="J119" s="84" t="s">
        <v>5</v>
      </c>
      <c r="K119" s="80" t="s">
        <v>0</v>
      </c>
      <c r="L119" s="82" t="s">
        <v>0</v>
      </c>
      <c r="M119" s="87" t="s">
        <v>5</v>
      </c>
    </row>
    <row r="120" spans="2:104" s="2" customFormat="1" ht="18.75" customHeight="1" thickBot="1" x14ac:dyDescent="0.55000000000000004">
      <c r="B120" s="81" t="s">
        <v>1</v>
      </c>
      <c r="C120" s="83" t="s">
        <v>2</v>
      </c>
      <c r="D120" s="85" t="s">
        <v>4</v>
      </c>
      <c r="E120" s="81" t="s">
        <v>1</v>
      </c>
      <c r="F120" s="83" t="s">
        <v>2</v>
      </c>
      <c r="G120" s="85" t="s">
        <v>4</v>
      </c>
      <c r="H120" s="81" t="s">
        <v>1</v>
      </c>
      <c r="I120" s="83" t="s">
        <v>2</v>
      </c>
      <c r="J120" s="85" t="s">
        <v>4</v>
      </c>
      <c r="K120" s="81" t="s">
        <v>1</v>
      </c>
      <c r="L120" s="83" t="s">
        <v>2</v>
      </c>
      <c r="M120" s="88" t="s">
        <v>4</v>
      </c>
    </row>
    <row r="121" spans="2:104" s="2" customFormat="1" ht="14.1" customHeight="1" x14ac:dyDescent="0.5">
      <c r="B121" s="42">
        <v>38.800000000000097</v>
      </c>
      <c r="C121" s="43"/>
      <c r="D121" s="44">
        <v>177.10000000000025</v>
      </c>
      <c r="E121" s="45">
        <v>39.300000000000097</v>
      </c>
      <c r="F121" s="46"/>
      <c r="G121" s="47">
        <v>206.20000000000022</v>
      </c>
      <c r="H121" s="48">
        <v>39.800000000000097</v>
      </c>
      <c r="I121" s="46"/>
      <c r="J121" s="47">
        <v>238.99999999999994</v>
      </c>
      <c r="K121" s="48">
        <v>40.300000000000097</v>
      </c>
      <c r="L121" s="46"/>
      <c r="M121" s="47">
        <v>282.99999999999972</v>
      </c>
    </row>
    <row r="122" spans="2:104" s="2" customFormat="1" ht="14.1" customHeight="1" x14ac:dyDescent="0.5">
      <c r="B122" s="49">
        <v>38.810000000000201</v>
      </c>
      <c r="C122" s="50"/>
      <c r="D122" s="51">
        <v>177.67000000000024</v>
      </c>
      <c r="E122" s="52">
        <v>39.310000000000201</v>
      </c>
      <c r="F122" s="50"/>
      <c r="G122" s="53">
        <v>206.79000000000022</v>
      </c>
      <c r="H122" s="49">
        <v>39.810000000000201</v>
      </c>
      <c r="I122" s="50"/>
      <c r="J122" s="53">
        <v>239.69999999999993</v>
      </c>
      <c r="K122" s="49">
        <v>40.310000000000201</v>
      </c>
      <c r="L122" s="50"/>
      <c r="M122" s="53">
        <v>283.99999999999972</v>
      </c>
    </row>
    <row r="123" spans="2:104" s="2" customFormat="1" ht="14.1" customHeight="1" x14ac:dyDescent="0.5">
      <c r="B123" s="49">
        <v>38.820000000000199</v>
      </c>
      <c r="C123" s="50"/>
      <c r="D123" s="51">
        <v>178.24000000000024</v>
      </c>
      <c r="E123" s="52">
        <v>39.320000000000199</v>
      </c>
      <c r="F123" s="50"/>
      <c r="G123" s="53">
        <v>207.38000000000022</v>
      </c>
      <c r="H123" s="49">
        <v>39.820000000000199</v>
      </c>
      <c r="I123" s="50"/>
      <c r="J123" s="53">
        <v>240.39999999999992</v>
      </c>
      <c r="K123" s="49">
        <v>40.320000000000199</v>
      </c>
      <c r="L123" s="50"/>
      <c r="M123" s="53">
        <v>284.99999999999972</v>
      </c>
    </row>
    <row r="124" spans="2:104" s="2" customFormat="1" ht="14.1" customHeight="1" x14ac:dyDescent="0.5">
      <c r="B124" s="49">
        <v>38.830000000000197</v>
      </c>
      <c r="C124" s="50"/>
      <c r="D124" s="51">
        <v>178.81000000000023</v>
      </c>
      <c r="E124" s="52">
        <v>39.330000000000197</v>
      </c>
      <c r="F124" s="50"/>
      <c r="G124" s="53">
        <v>207.97000000000023</v>
      </c>
      <c r="H124" s="49">
        <v>39.830000000000197</v>
      </c>
      <c r="I124" s="50"/>
      <c r="J124" s="53">
        <v>241.09999999999991</v>
      </c>
      <c r="K124" s="49">
        <v>40.330000000000197</v>
      </c>
      <c r="L124" s="50"/>
      <c r="M124" s="53">
        <v>285.99999999999972</v>
      </c>
    </row>
    <row r="125" spans="2:104" s="2" customFormat="1" ht="14.1" customHeight="1" x14ac:dyDescent="0.5">
      <c r="B125" s="49">
        <v>38.840000000000202</v>
      </c>
      <c r="C125" s="50"/>
      <c r="D125" s="51">
        <v>179.38000000000022</v>
      </c>
      <c r="E125" s="52">
        <v>39.340000000000202</v>
      </c>
      <c r="F125" s="50"/>
      <c r="G125" s="53">
        <v>208.56000000000023</v>
      </c>
      <c r="H125" s="49">
        <v>39.840000000000202</v>
      </c>
      <c r="I125" s="50"/>
      <c r="J125" s="53">
        <v>241.7999999999999</v>
      </c>
      <c r="K125" s="49">
        <v>40.340000000000202</v>
      </c>
      <c r="L125" s="50"/>
      <c r="M125" s="53">
        <v>286.99999999999972</v>
      </c>
    </row>
    <row r="126" spans="2:104" s="2" customFormat="1" ht="14.1" customHeight="1" x14ac:dyDescent="0.5">
      <c r="B126" s="49">
        <v>38.8500000000002</v>
      </c>
      <c r="C126" s="50"/>
      <c r="D126" s="51">
        <v>179.95000000000022</v>
      </c>
      <c r="E126" s="52">
        <v>39.3500000000002</v>
      </c>
      <c r="F126" s="50"/>
      <c r="G126" s="53">
        <v>209.15000000000023</v>
      </c>
      <c r="H126" s="49">
        <v>39.8500000000002</v>
      </c>
      <c r="I126" s="50"/>
      <c r="J126" s="53">
        <v>242.49999999999989</v>
      </c>
      <c r="K126" s="49">
        <v>40.3500000000002</v>
      </c>
      <c r="L126" s="50"/>
      <c r="M126" s="53">
        <v>287.99999999999972</v>
      </c>
    </row>
    <row r="127" spans="2:104" s="2" customFormat="1" ht="14.1" customHeight="1" x14ac:dyDescent="0.5">
      <c r="B127" s="49">
        <v>38.860000000000198</v>
      </c>
      <c r="C127" s="50"/>
      <c r="D127" s="51">
        <v>180.52000000000021</v>
      </c>
      <c r="E127" s="52">
        <v>39.360000000000198</v>
      </c>
      <c r="F127" s="50"/>
      <c r="G127" s="53">
        <v>209.74000000000024</v>
      </c>
      <c r="H127" s="49">
        <v>39.860000000000198</v>
      </c>
      <c r="I127" s="50"/>
      <c r="J127" s="53">
        <v>243.19999999999987</v>
      </c>
      <c r="K127" s="49">
        <v>40.360000000000198</v>
      </c>
      <c r="L127" s="50"/>
      <c r="M127" s="53">
        <v>288.99999999999972</v>
      </c>
    </row>
    <row r="128" spans="2:104" s="2" customFormat="1" ht="14.1" customHeight="1" x14ac:dyDescent="0.5">
      <c r="B128" s="49">
        <v>38.870000000000203</v>
      </c>
      <c r="C128" s="50"/>
      <c r="D128" s="51">
        <v>181.0900000000002</v>
      </c>
      <c r="E128" s="52">
        <v>39.370000000000203</v>
      </c>
      <c r="F128" s="50"/>
      <c r="G128" s="53">
        <v>210.33000000000024</v>
      </c>
      <c r="H128" s="49">
        <v>39.870000000000203</v>
      </c>
      <c r="I128" s="50"/>
      <c r="J128" s="53">
        <v>243.89999999999986</v>
      </c>
      <c r="K128" s="49">
        <v>40.370000000000203</v>
      </c>
      <c r="L128" s="50"/>
      <c r="M128" s="53">
        <v>289.99999999999972</v>
      </c>
    </row>
    <row r="129" spans="2:13" s="2" customFormat="1" ht="14.1" customHeight="1" x14ac:dyDescent="0.5">
      <c r="B129" s="49">
        <v>38.880000000000202</v>
      </c>
      <c r="C129" s="50"/>
      <c r="D129" s="51">
        <v>181.6600000000002</v>
      </c>
      <c r="E129" s="52">
        <v>39.380000000000202</v>
      </c>
      <c r="F129" s="50"/>
      <c r="G129" s="53">
        <v>210.92000000000024</v>
      </c>
      <c r="H129" s="49">
        <v>39.880000000000202</v>
      </c>
      <c r="I129" s="50"/>
      <c r="J129" s="53">
        <v>244.59999999999985</v>
      </c>
      <c r="K129" s="49">
        <v>40.380000000000202</v>
      </c>
      <c r="L129" s="50"/>
      <c r="M129" s="53">
        <v>290.99999999999972</v>
      </c>
    </row>
    <row r="130" spans="2:13" s="2" customFormat="1" ht="14.1" customHeight="1" x14ac:dyDescent="0.5">
      <c r="B130" s="54">
        <v>38.8900000000002</v>
      </c>
      <c r="C130" s="55"/>
      <c r="D130" s="56">
        <v>182.23000000000019</v>
      </c>
      <c r="E130" s="57">
        <v>39.3900000000002</v>
      </c>
      <c r="F130" s="55"/>
      <c r="G130" s="58">
        <v>211.51000000000025</v>
      </c>
      <c r="H130" s="54">
        <v>39.8900000000002</v>
      </c>
      <c r="I130" s="55"/>
      <c r="J130" s="58">
        <v>245.29999999999984</v>
      </c>
      <c r="K130" s="54">
        <v>40.3900000000002</v>
      </c>
      <c r="L130" s="55"/>
      <c r="M130" s="58">
        <v>291.99999999999972</v>
      </c>
    </row>
    <row r="131" spans="2:13" s="2" customFormat="1" ht="14.1" customHeight="1" x14ac:dyDescent="0.5">
      <c r="B131" s="59">
        <v>38.900000000000198</v>
      </c>
      <c r="C131" s="60"/>
      <c r="D131" s="61">
        <v>182.80000000000018</v>
      </c>
      <c r="E131" s="59">
        <v>39.400000000000198</v>
      </c>
      <c r="F131" s="60"/>
      <c r="G131" s="61">
        <v>212.10000000000025</v>
      </c>
      <c r="H131" s="59">
        <v>39.900000000000198</v>
      </c>
      <c r="I131" s="60"/>
      <c r="J131" s="61">
        <v>245.99999999999983</v>
      </c>
      <c r="K131" s="62">
        <v>40.400000000000198</v>
      </c>
      <c r="L131" s="60"/>
      <c r="M131" s="61">
        <v>292.99999999999972</v>
      </c>
    </row>
    <row r="132" spans="2:13" s="2" customFormat="1" ht="14.1" customHeight="1" x14ac:dyDescent="0.5">
      <c r="B132" s="63">
        <v>38.910000000000203</v>
      </c>
      <c r="C132" s="64"/>
      <c r="D132" s="65">
        <v>183.37000000000018</v>
      </c>
      <c r="E132" s="63">
        <v>39.410000000000203</v>
      </c>
      <c r="F132" s="64"/>
      <c r="G132" s="66">
        <v>212.69000000000025</v>
      </c>
      <c r="H132" s="63">
        <v>39.910000000000203</v>
      </c>
      <c r="I132" s="64"/>
      <c r="J132" s="66">
        <v>246.69999999999982</v>
      </c>
      <c r="K132" s="63">
        <v>40.410000000000203</v>
      </c>
      <c r="L132" s="64"/>
      <c r="M132" s="66">
        <v>293.99999999999972</v>
      </c>
    </row>
    <row r="133" spans="2:13" s="2" customFormat="1" ht="14.1" customHeight="1" x14ac:dyDescent="0.5">
      <c r="B133" s="49">
        <v>38.920000000000201</v>
      </c>
      <c r="C133" s="50"/>
      <c r="D133" s="51">
        <v>183.94000000000017</v>
      </c>
      <c r="E133" s="49">
        <v>39.420000000000201</v>
      </c>
      <c r="F133" s="50"/>
      <c r="G133" s="53">
        <v>213.28000000000026</v>
      </c>
      <c r="H133" s="49">
        <v>39.920000000000201</v>
      </c>
      <c r="I133" s="50"/>
      <c r="J133" s="53">
        <v>247.39999999999981</v>
      </c>
      <c r="K133" s="49">
        <v>40.420000000000201</v>
      </c>
      <c r="L133" s="50"/>
      <c r="M133" s="53">
        <v>294.99999999999972</v>
      </c>
    </row>
    <row r="134" spans="2:13" s="2" customFormat="1" ht="14.1" customHeight="1" x14ac:dyDescent="0.5">
      <c r="B134" s="49">
        <v>38.930000000000199</v>
      </c>
      <c r="C134" s="50"/>
      <c r="D134" s="51">
        <v>184.51000000000016</v>
      </c>
      <c r="E134" s="49">
        <v>39.430000000000199</v>
      </c>
      <c r="F134" s="50"/>
      <c r="G134" s="53">
        <v>213.87000000000026</v>
      </c>
      <c r="H134" s="49">
        <v>39.930000000000199</v>
      </c>
      <c r="I134" s="50"/>
      <c r="J134" s="53">
        <v>248.0999999999998</v>
      </c>
      <c r="K134" s="49">
        <v>40.430000000000199</v>
      </c>
      <c r="L134" s="50"/>
      <c r="M134" s="53">
        <v>295.99999999999972</v>
      </c>
    </row>
    <row r="135" spans="2:13" s="2" customFormat="1" ht="14.1" customHeight="1" x14ac:dyDescent="0.5">
      <c r="B135" s="49">
        <v>38.940000000000197</v>
      </c>
      <c r="C135" s="50"/>
      <c r="D135" s="51">
        <v>185.08000000000015</v>
      </c>
      <c r="E135" s="49">
        <v>39.440000000000197</v>
      </c>
      <c r="F135" s="50"/>
      <c r="G135" s="53">
        <v>214.46000000000026</v>
      </c>
      <c r="H135" s="49">
        <v>39.940000000000197</v>
      </c>
      <c r="I135" s="50"/>
      <c r="J135" s="53">
        <v>248.79999999999978</v>
      </c>
      <c r="K135" s="49">
        <v>40.440000000000197</v>
      </c>
      <c r="L135" s="50"/>
      <c r="M135" s="53">
        <v>296.99999999999972</v>
      </c>
    </row>
    <row r="136" spans="2:13" s="2" customFormat="1" ht="14.1" customHeight="1" x14ac:dyDescent="0.5">
      <c r="B136" s="49">
        <v>38.950000000000202</v>
      </c>
      <c r="C136" s="50"/>
      <c r="D136" s="51">
        <v>185.65000000000015</v>
      </c>
      <c r="E136" s="49">
        <v>39.450000000000202</v>
      </c>
      <c r="F136" s="50"/>
      <c r="G136" s="53">
        <v>215.05000000000027</v>
      </c>
      <c r="H136" s="49">
        <v>39.950000000000202</v>
      </c>
      <c r="I136" s="50"/>
      <c r="J136" s="53">
        <v>249.49999999999977</v>
      </c>
      <c r="K136" s="49">
        <v>40.450000000000202</v>
      </c>
      <c r="L136" s="50"/>
      <c r="M136" s="53">
        <v>297.99999999999972</v>
      </c>
    </row>
    <row r="137" spans="2:13" s="2" customFormat="1" ht="14.1" customHeight="1" x14ac:dyDescent="0.5">
      <c r="B137" s="49">
        <v>38.9600000000002</v>
      </c>
      <c r="C137" s="50"/>
      <c r="D137" s="51">
        <v>186.22000000000014</v>
      </c>
      <c r="E137" s="49">
        <v>39.4600000000002</v>
      </c>
      <c r="F137" s="50"/>
      <c r="G137" s="53">
        <v>215.64000000000027</v>
      </c>
      <c r="H137" s="49">
        <v>39.9600000000002</v>
      </c>
      <c r="I137" s="50"/>
      <c r="J137" s="53">
        <v>250.19999999999976</v>
      </c>
      <c r="K137" s="49">
        <v>40.4600000000002</v>
      </c>
      <c r="L137" s="50"/>
      <c r="M137" s="53">
        <v>298.99999999999972</v>
      </c>
    </row>
    <row r="138" spans="2:13" s="2" customFormat="1" ht="14.1" customHeight="1" x14ac:dyDescent="0.5">
      <c r="B138" s="49">
        <v>38.970000000000198</v>
      </c>
      <c r="C138" s="50"/>
      <c r="D138" s="51">
        <v>186.79000000000013</v>
      </c>
      <c r="E138" s="49">
        <v>39.470000000000198</v>
      </c>
      <c r="F138" s="50"/>
      <c r="G138" s="53">
        <v>216.23000000000027</v>
      </c>
      <c r="H138" s="49">
        <v>39.970000000000198</v>
      </c>
      <c r="I138" s="50"/>
      <c r="J138" s="53">
        <v>250.89999999999975</v>
      </c>
      <c r="K138" s="49">
        <v>40.470000000000198</v>
      </c>
      <c r="L138" s="50"/>
      <c r="M138" s="53">
        <v>299.99999999999972</v>
      </c>
    </row>
    <row r="139" spans="2:13" s="2" customFormat="1" ht="14.1" customHeight="1" x14ac:dyDescent="0.5">
      <c r="B139" s="49">
        <v>38.980000000000203</v>
      </c>
      <c r="C139" s="50"/>
      <c r="D139" s="51">
        <v>187.36000000000013</v>
      </c>
      <c r="E139" s="49">
        <v>39.480000000000203</v>
      </c>
      <c r="F139" s="50"/>
      <c r="G139" s="53">
        <v>216.82000000000028</v>
      </c>
      <c r="H139" s="49">
        <v>39.980000000000203</v>
      </c>
      <c r="I139" s="50"/>
      <c r="J139" s="53">
        <v>251.59999999999974</v>
      </c>
      <c r="K139" s="49">
        <v>40.480000000000203</v>
      </c>
      <c r="L139" s="50"/>
      <c r="M139" s="53">
        <v>300.99999999999972</v>
      </c>
    </row>
    <row r="140" spans="2:13" s="2" customFormat="1" ht="14.1" customHeight="1" x14ac:dyDescent="0.5">
      <c r="B140" s="54">
        <v>38.990000000000201</v>
      </c>
      <c r="C140" s="55"/>
      <c r="D140" s="56">
        <v>187.93000000000012</v>
      </c>
      <c r="E140" s="54">
        <v>39.490000000000201</v>
      </c>
      <c r="F140" s="55"/>
      <c r="G140" s="58">
        <v>217.41000000000028</v>
      </c>
      <c r="H140" s="54">
        <v>39.990000000000201</v>
      </c>
      <c r="I140" s="55"/>
      <c r="J140" s="58">
        <v>252.29999999999973</v>
      </c>
      <c r="K140" s="54">
        <v>40.490000000000201</v>
      </c>
      <c r="L140" s="55"/>
      <c r="M140" s="58">
        <v>301.99999999999972</v>
      </c>
    </row>
    <row r="141" spans="2:13" s="2" customFormat="1" ht="14.1" customHeight="1" x14ac:dyDescent="0.5">
      <c r="B141" s="59">
        <v>39</v>
      </c>
      <c r="C141" s="60"/>
      <c r="D141" s="61">
        <v>188.50000000000011</v>
      </c>
      <c r="E141" s="59">
        <v>39.5</v>
      </c>
      <c r="F141" s="60"/>
      <c r="G141" s="61">
        <v>218.00000000000028</v>
      </c>
      <c r="H141" s="59">
        <v>40</v>
      </c>
      <c r="I141" s="60"/>
      <c r="J141" s="61">
        <v>252.99999999999972</v>
      </c>
      <c r="K141" s="59">
        <v>40.5</v>
      </c>
      <c r="L141" s="60"/>
      <c r="M141" s="61">
        <v>302.99999999999972</v>
      </c>
    </row>
    <row r="142" spans="2:13" s="2" customFormat="1" ht="14.1" customHeight="1" x14ac:dyDescent="0.5">
      <c r="B142" s="63">
        <v>39.01</v>
      </c>
      <c r="C142" s="64"/>
      <c r="D142" s="65">
        <v>189.09000000000012</v>
      </c>
      <c r="E142" s="63">
        <v>39.51</v>
      </c>
      <c r="F142" s="64"/>
      <c r="G142" s="66">
        <v>218.70000000000027</v>
      </c>
      <c r="H142" s="63">
        <v>40.01</v>
      </c>
      <c r="I142" s="64"/>
      <c r="J142" s="66">
        <v>253.99999999999972</v>
      </c>
      <c r="K142" s="63">
        <v>40.51</v>
      </c>
      <c r="L142" s="64"/>
      <c r="M142" s="66">
        <v>304.33999999999969</v>
      </c>
    </row>
    <row r="143" spans="2:13" s="2" customFormat="1" ht="14.1" customHeight="1" x14ac:dyDescent="0.5">
      <c r="B143" s="49">
        <v>39.020000000000003</v>
      </c>
      <c r="C143" s="50"/>
      <c r="D143" s="51">
        <v>189.68000000000012</v>
      </c>
      <c r="E143" s="49">
        <v>39.520000000000003</v>
      </c>
      <c r="F143" s="50"/>
      <c r="G143" s="53">
        <v>219.40000000000026</v>
      </c>
      <c r="H143" s="49">
        <v>40.020000000000003</v>
      </c>
      <c r="I143" s="50"/>
      <c r="J143" s="53">
        <v>254.99999999999972</v>
      </c>
      <c r="K143" s="49">
        <v>40.520000000000003</v>
      </c>
      <c r="L143" s="50"/>
      <c r="M143" s="53">
        <v>305.67999999999967</v>
      </c>
    </row>
    <row r="144" spans="2:13" s="2" customFormat="1" ht="14.1" customHeight="1" x14ac:dyDescent="0.5">
      <c r="B144" s="49">
        <v>39.03</v>
      </c>
      <c r="C144" s="50"/>
      <c r="D144" s="51">
        <v>190.27000000000012</v>
      </c>
      <c r="E144" s="49">
        <v>39.53</v>
      </c>
      <c r="F144" s="50"/>
      <c r="G144" s="53">
        <v>220.10000000000025</v>
      </c>
      <c r="H144" s="49">
        <v>40.03</v>
      </c>
      <c r="I144" s="50"/>
      <c r="J144" s="53">
        <v>255.99999999999972</v>
      </c>
      <c r="K144" s="49">
        <v>40.53</v>
      </c>
      <c r="L144" s="50"/>
      <c r="M144" s="53">
        <v>307.01999999999964</v>
      </c>
    </row>
    <row r="145" spans="2:13" s="2" customFormat="1" ht="14.1" customHeight="1" x14ac:dyDescent="0.5">
      <c r="B145" s="49">
        <v>39.04</v>
      </c>
      <c r="C145" s="50"/>
      <c r="D145" s="51">
        <v>190.86000000000013</v>
      </c>
      <c r="E145" s="49">
        <v>39.54</v>
      </c>
      <c r="F145" s="50"/>
      <c r="G145" s="53">
        <v>220.80000000000024</v>
      </c>
      <c r="H145" s="49">
        <v>40.04</v>
      </c>
      <c r="I145" s="50"/>
      <c r="J145" s="53">
        <v>256.99999999999972</v>
      </c>
      <c r="K145" s="49">
        <v>40.54</v>
      </c>
      <c r="L145" s="50"/>
      <c r="M145" s="53">
        <v>308.35999999999962</v>
      </c>
    </row>
    <row r="146" spans="2:13" s="2" customFormat="1" ht="14.1" customHeight="1" x14ac:dyDescent="0.5">
      <c r="B146" s="49">
        <v>39.049999999999997</v>
      </c>
      <c r="C146" s="50"/>
      <c r="D146" s="51">
        <v>191.45000000000013</v>
      </c>
      <c r="E146" s="49">
        <v>39.549999999999997</v>
      </c>
      <c r="F146" s="50"/>
      <c r="G146" s="53">
        <v>221.50000000000023</v>
      </c>
      <c r="H146" s="49">
        <v>40.049999999999997</v>
      </c>
      <c r="I146" s="50"/>
      <c r="J146" s="53">
        <v>257.99999999999972</v>
      </c>
      <c r="K146" s="49">
        <v>40.549999999999997</v>
      </c>
      <c r="L146" s="50"/>
      <c r="M146" s="53">
        <v>309.69999999999959</v>
      </c>
    </row>
    <row r="147" spans="2:13" s="2" customFormat="1" ht="14.1" customHeight="1" x14ac:dyDescent="0.5">
      <c r="B147" s="49">
        <v>39.06</v>
      </c>
      <c r="C147" s="50"/>
      <c r="D147" s="51">
        <v>192.04000000000013</v>
      </c>
      <c r="E147" s="49">
        <v>39.56</v>
      </c>
      <c r="F147" s="50"/>
      <c r="G147" s="53">
        <v>222.20000000000022</v>
      </c>
      <c r="H147" s="49">
        <v>40.06</v>
      </c>
      <c r="I147" s="50"/>
      <c r="J147" s="53">
        <v>258.99999999999972</v>
      </c>
      <c r="K147" s="49">
        <v>40.56</v>
      </c>
      <c r="L147" s="50"/>
      <c r="M147" s="53">
        <v>311.03999999999957</v>
      </c>
    </row>
    <row r="148" spans="2:13" s="2" customFormat="1" ht="14.1" customHeight="1" x14ac:dyDescent="0.5">
      <c r="B148" s="49">
        <v>39.07</v>
      </c>
      <c r="C148" s="50"/>
      <c r="D148" s="51">
        <v>192.63000000000014</v>
      </c>
      <c r="E148" s="49">
        <v>39.57</v>
      </c>
      <c r="F148" s="50"/>
      <c r="G148" s="53">
        <v>222.9000000000002</v>
      </c>
      <c r="H148" s="49">
        <v>40.07</v>
      </c>
      <c r="I148" s="50"/>
      <c r="J148" s="53">
        <v>259.99999999999972</v>
      </c>
      <c r="K148" s="49">
        <v>40.57</v>
      </c>
      <c r="L148" s="50"/>
      <c r="M148" s="53">
        <v>312.37999999999954</v>
      </c>
    </row>
    <row r="149" spans="2:13" s="2" customFormat="1" ht="14.1" customHeight="1" x14ac:dyDescent="0.5">
      <c r="B149" s="49">
        <v>39.08</v>
      </c>
      <c r="C149" s="50"/>
      <c r="D149" s="51">
        <v>193.22000000000014</v>
      </c>
      <c r="E149" s="49">
        <v>39.58</v>
      </c>
      <c r="F149" s="50"/>
      <c r="G149" s="53">
        <v>223.60000000000019</v>
      </c>
      <c r="H149" s="49">
        <v>40.08</v>
      </c>
      <c r="I149" s="50"/>
      <c r="J149" s="53">
        <v>260.99999999999972</v>
      </c>
      <c r="K149" s="49">
        <v>40.58</v>
      </c>
      <c r="L149" s="50"/>
      <c r="M149" s="53">
        <v>313.71999999999952</v>
      </c>
    </row>
    <row r="150" spans="2:13" s="2" customFormat="1" ht="14.1" customHeight="1" x14ac:dyDescent="0.5">
      <c r="B150" s="54">
        <v>39.090000000000003</v>
      </c>
      <c r="C150" s="55"/>
      <c r="D150" s="56">
        <v>193.81000000000014</v>
      </c>
      <c r="E150" s="54">
        <v>39.590000000000003</v>
      </c>
      <c r="F150" s="55"/>
      <c r="G150" s="58">
        <v>224.30000000000018</v>
      </c>
      <c r="H150" s="54">
        <v>40.090000000000003</v>
      </c>
      <c r="I150" s="55"/>
      <c r="J150" s="58">
        <v>261.99999999999972</v>
      </c>
      <c r="K150" s="54">
        <v>40.590000000000003</v>
      </c>
      <c r="L150" s="55"/>
      <c r="M150" s="58">
        <v>315.05999999999949</v>
      </c>
    </row>
    <row r="151" spans="2:13" s="2" customFormat="1" ht="14.1" customHeight="1" x14ac:dyDescent="0.5">
      <c r="B151" s="59">
        <v>39.1</v>
      </c>
      <c r="C151" s="60"/>
      <c r="D151" s="61">
        <v>194.40000000000015</v>
      </c>
      <c r="E151" s="59">
        <v>39.6</v>
      </c>
      <c r="F151" s="60"/>
      <c r="G151" s="61">
        <v>225.00000000000017</v>
      </c>
      <c r="H151" s="59">
        <v>40.1</v>
      </c>
      <c r="I151" s="60"/>
      <c r="J151" s="61">
        <v>262.99999999999972</v>
      </c>
      <c r="K151" s="59">
        <v>40.6</v>
      </c>
      <c r="L151" s="60"/>
      <c r="M151" s="61">
        <v>316.39999999999947</v>
      </c>
    </row>
    <row r="152" spans="2:13" s="2" customFormat="1" ht="14.1" customHeight="1" x14ac:dyDescent="0.5">
      <c r="B152" s="63">
        <v>39.11</v>
      </c>
      <c r="C152" s="64"/>
      <c r="D152" s="65">
        <v>194.99000000000015</v>
      </c>
      <c r="E152" s="63">
        <v>39.61</v>
      </c>
      <c r="F152" s="64"/>
      <c r="G152" s="66">
        <v>225.70000000000016</v>
      </c>
      <c r="H152" s="63">
        <v>40.11</v>
      </c>
      <c r="I152" s="64"/>
      <c r="J152" s="66">
        <v>263.99999999999972</v>
      </c>
      <c r="K152" s="63">
        <v>40.61</v>
      </c>
      <c r="L152" s="64"/>
      <c r="M152" s="66">
        <v>317.73999999999944</v>
      </c>
    </row>
    <row r="153" spans="2:13" s="2" customFormat="1" ht="14.1" customHeight="1" x14ac:dyDescent="0.5">
      <c r="B153" s="49">
        <v>39.120000000000097</v>
      </c>
      <c r="C153" s="50"/>
      <c r="D153" s="51">
        <v>195.58000000000015</v>
      </c>
      <c r="E153" s="49">
        <v>39.620000000000097</v>
      </c>
      <c r="F153" s="50"/>
      <c r="G153" s="53">
        <v>226.40000000000015</v>
      </c>
      <c r="H153" s="49">
        <v>40.120000000000097</v>
      </c>
      <c r="I153" s="50"/>
      <c r="J153" s="53">
        <v>264.99999999999972</v>
      </c>
      <c r="K153" s="49">
        <v>40.620000000000097</v>
      </c>
      <c r="L153" s="50"/>
      <c r="M153" s="53">
        <v>319.07999999999942</v>
      </c>
    </row>
    <row r="154" spans="2:13" s="2" customFormat="1" ht="14.1" customHeight="1" x14ac:dyDescent="0.5">
      <c r="B154" s="49">
        <v>39.130000000000102</v>
      </c>
      <c r="C154" s="50"/>
      <c r="D154" s="51">
        <v>196.17000000000016</v>
      </c>
      <c r="E154" s="49">
        <v>39.630000000000102</v>
      </c>
      <c r="F154" s="50"/>
      <c r="G154" s="53">
        <v>227.10000000000014</v>
      </c>
      <c r="H154" s="49">
        <v>40.130000000000102</v>
      </c>
      <c r="I154" s="50"/>
      <c r="J154" s="53">
        <v>265.99999999999972</v>
      </c>
      <c r="K154" s="49">
        <v>40.630000000000102</v>
      </c>
      <c r="L154" s="50"/>
      <c r="M154" s="53">
        <v>320.41999999999939</v>
      </c>
    </row>
    <row r="155" spans="2:13" s="2" customFormat="1" ht="14.1" customHeight="1" x14ac:dyDescent="0.5">
      <c r="B155" s="49">
        <v>39.1400000000001</v>
      </c>
      <c r="C155" s="50"/>
      <c r="D155" s="51">
        <v>196.76000000000016</v>
      </c>
      <c r="E155" s="49">
        <v>39.6400000000001</v>
      </c>
      <c r="F155" s="50"/>
      <c r="G155" s="53">
        <v>227.80000000000013</v>
      </c>
      <c r="H155" s="49">
        <v>40.1400000000001</v>
      </c>
      <c r="I155" s="50"/>
      <c r="J155" s="53">
        <v>266.99999999999972</v>
      </c>
      <c r="K155" s="49">
        <v>40.6400000000001</v>
      </c>
      <c r="L155" s="50"/>
      <c r="M155" s="53">
        <v>321.75999999999937</v>
      </c>
    </row>
    <row r="156" spans="2:13" s="2" customFormat="1" ht="14.1" customHeight="1" x14ac:dyDescent="0.5">
      <c r="B156" s="49">
        <v>39.150000000000098</v>
      </c>
      <c r="C156" s="50"/>
      <c r="D156" s="51">
        <v>197.35000000000016</v>
      </c>
      <c r="E156" s="49">
        <v>39.650000000000098</v>
      </c>
      <c r="F156" s="50"/>
      <c r="G156" s="53">
        <v>228.50000000000011</v>
      </c>
      <c r="H156" s="49">
        <v>40.150000000000098</v>
      </c>
      <c r="I156" s="50"/>
      <c r="J156" s="53">
        <v>267.99999999999972</v>
      </c>
      <c r="K156" s="49">
        <v>40.650000000000098</v>
      </c>
      <c r="L156" s="50"/>
      <c r="M156" s="53">
        <v>323.09999999999934</v>
      </c>
    </row>
    <row r="157" spans="2:13" s="2" customFormat="1" ht="14.1" customHeight="1" x14ac:dyDescent="0.5">
      <c r="B157" s="49">
        <v>39.160000000000103</v>
      </c>
      <c r="C157" s="50"/>
      <c r="D157" s="51">
        <v>197.94000000000017</v>
      </c>
      <c r="E157" s="49">
        <v>39.660000000000103</v>
      </c>
      <c r="F157" s="50"/>
      <c r="G157" s="53">
        <v>229.2000000000001</v>
      </c>
      <c r="H157" s="49">
        <v>40.160000000000103</v>
      </c>
      <c r="I157" s="50"/>
      <c r="J157" s="53">
        <v>268.99999999999972</v>
      </c>
      <c r="K157" s="49">
        <v>40.660000000000103</v>
      </c>
      <c r="L157" s="50"/>
      <c r="M157" s="53">
        <v>324.43999999999932</v>
      </c>
    </row>
    <row r="158" spans="2:13" s="2" customFormat="1" ht="14.1" customHeight="1" x14ac:dyDescent="0.5">
      <c r="B158" s="49">
        <v>39.170000000000101</v>
      </c>
      <c r="C158" s="50"/>
      <c r="D158" s="51">
        <v>198.53000000000017</v>
      </c>
      <c r="E158" s="49">
        <v>39.670000000000101</v>
      </c>
      <c r="F158" s="50"/>
      <c r="G158" s="53">
        <v>229.90000000000009</v>
      </c>
      <c r="H158" s="49">
        <v>40.170000000000101</v>
      </c>
      <c r="I158" s="50"/>
      <c r="J158" s="53">
        <v>269.99999999999972</v>
      </c>
      <c r="K158" s="49">
        <v>40.670000000000101</v>
      </c>
      <c r="L158" s="50"/>
      <c r="M158" s="53">
        <v>325.77999999999929</v>
      </c>
    </row>
    <row r="159" spans="2:13" s="2" customFormat="1" ht="14.1" customHeight="1" x14ac:dyDescent="0.5">
      <c r="B159" s="49">
        <v>39.180000000000099</v>
      </c>
      <c r="C159" s="50"/>
      <c r="D159" s="51">
        <v>199.12000000000018</v>
      </c>
      <c r="E159" s="49">
        <v>39.680000000000099</v>
      </c>
      <c r="F159" s="50"/>
      <c r="G159" s="53">
        <v>230.60000000000008</v>
      </c>
      <c r="H159" s="49">
        <v>40.180000000000099</v>
      </c>
      <c r="I159" s="50"/>
      <c r="J159" s="53">
        <v>270.99999999999972</v>
      </c>
      <c r="K159" s="49">
        <v>40.680000000000099</v>
      </c>
      <c r="L159" s="50"/>
      <c r="M159" s="53">
        <v>327.11999999999927</v>
      </c>
    </row>
    <row r="160" spans="2:13" s="2" customFormat="1" ht="14.1" customHeight="1" x14ac:dyDescent="0.5">
      <c r="B160" s="54">
        <v>39.190000000000097</v>
      </c>
      <c r="C160" s="55"/>
      <c r="D160" s="56">
        <v>199.71000000000018</v>
      </c>
      <c r="E160" s="54">
        <v>39.690000000000097</v>
      </c>
      <c r="F160" s="55"/>
      <c r="G160" s="58">
        <v>231.30000000000007</v>
      </c>
      <c r="H160" s="54">
        <v>40.190000000000097</v>
      </c>
      <c r="I160" s="55"/>
      <c r="J160" s="58">
        <v>271.99999999999972</v>
      </c>
      <c r="K160" s="54">
        <v>40.690000000000097</v>
      </c>
      <c r="L160" s="55"/>
      <c r="M160" s="58">
        <v>328.45999999999924</v>
      </c>
    </row>
    <row r="161" spans="2:13" s="2" customFormat="1" ht="14.1" customHeight="1" x14ac:dyDescent="0.5">
      <c r="B161" s="59">
        <v>39.200000000000102</v>
      </c>
      <c r="C161" s="60"/>
      <c r="D161" s="61">
        <v>200.30000000000018</v>
      </c>
      <c r="E161" s="59">
        <v>39.700000000000102</v>
      </c>
      <c r="F161" s="60"/>
      <c r="G161" s="61">
        <v>232.00000000000006</v>
      </c>
      <c r="H161" s="59">
        <v>40.200000000000102</v>
      </c>
      <c r="I161" s="60"/>
      <c r="J161" s="61">
        <v>272.99999999999972</v>
      </c>
      <c r="K161" s="59">
        <v>40.700000000000102</v>
      </c>
      <c r="L161" s="60"/>
      <c r="M161" s="61">
        <v>329.79999999999922</v>
      </c>
    </row>
    <row r="162" spans="2:13" s="2" customFormat="1" ht="14.1" customHeight="1" x14ac:dyDescent="0.5">
      <c r="B162" s="63">
        <v>39.2100000000001</v>
      </c>
      <c r="C162" s="64"/>
      <c r="D162" s="65">
        <v>200.89000000000019</v>
      </c>
      <c r="E162" s="63">
        <v>39.7100000000001</v>
      </c>
      <c r="F162" s="64"/>
      <c r="G162" s="66">
        <v>232.70000000000005</v>
      </c>
      <c r="H162" s="63">
        <v>40.2100000000001</v>
      </c>
      <c r="I162" s="64"/>
      <c r="J162" s="66">
        <v>273.99999999999972</v>
      </c>
      <c r="K162" s="63">
        <v>40.7100000000001</v>
      </c>
      <c r="L162" s="64"/>
      <c r="M162" s="66">
        <v>331.13999999999919</v>
      </c>
    </row>
    <row r="163" spans="2:13" s="2" customFormat="1" ht="14.1" customHeight="1" x14ac:dyDescent="0.5">
      <c r="B163" s="63">
        <v>39.220000000000098</v>
      </c>
      <c r="C163" s="64"/>
      <c r="D163" s="65">
        <v>201.48000000000019</v>
      </c>
      <c r="E163" s="63">
        <v>39.720000000000098</v>
      </c>
      <c r="F163" s="64"/>
      <c r="G163" s="66">
        <v>233.40000000000003</v>
      </c>
      <c r="H163" s="63">
        <v>40.220000000000098</v>
      </c>
      <c r="I163" s="64"/>
      <c r="J163" s="66">
        <v>274.99999999999972</v>
      </c>
      <c r="K163" s="63">
        <v>40.720000000000098</v>
      </c>
      <c r="L163" s="64"/>
      <c r="M163" s="66">
        <v>332.47999999999917</v>
      </c>
    </row>
    <row r="164" spans="2:13" s="2" customFormat="1" ht="14.1" customHeight="1" x14ac:dyDescent="0.5">
      <c r="B164" s="63">
        <v>39.230000000000103</v>
      </c>
      <c r="C164" s="64"/>
      <c r="D164" s="65">
        <v>202.07000000000019</v>
      </c>
      <c r="E164" s="63">
        <v>39.730000000000103</v>
      </c>
      <c r="F164" s="64"/>
      <c r="G164" s="66">
        <v>234.10000000000002</v>
      </c>
      <c r="H164" s="63">
        <v>40.230000000000103</v>
      </c>
      <c r="I164" s="64"/>
      <c r="J164" s="66">
        <v>275.99999999999972</v>
      </c>
      <c r="K164" s="63">
        <v>40.730000000000103</v>
      </c>
      <c r="L164" s="64"/>
      <c r="M164" s="66">
        <v>333.81999999999914</v>
      </c>
    </row>
    <row r="165" spans="2:13" s="2" customFormat="1" ht="14.1" customHeight="1" x14ac:dyDescent="0.5">
      <c r="B165" s="63">
        <v>39.240000000000101</v>
      </c>
      <c r="C165" s="64"/>
      <c r="D165" s="65">
        <v>202.6600000000002</v>
      </c>
      <c r="E165" s="63">
        <v>39.740000000000101</v>
      </c>
      <c r="F165" s="64"/>
      <c r="G165" s="66">
        <v>234.8</v>
      </c>
      <c r="H165" s="63">
        <v>40.240000000000101</v>
      </c>
      <c r="I165" s="64"/>
      <c r="J165" s="66">
        <v>276.99999999999972</v>
      </c>
      <c r="K165" s="63">
        <v>40.740000000000101</v>
      </c>
      <c r="L165" s="64"/>
      <c r="M165" s="66">
        <v>335.15999999999912</v>
      </c>
    </row>
    <row r="166" spans="2:13" s="2" customFormat="1" ht="14.1" customHeight="1" x14ac:dyDescent="0.5">
      <c r="B166" s="63">
        <v>39.250000000000099</v>
      </c>
      <c r="C166" s="64"/>
      <c r="D166" s="65">
        <v>203.2500000000002</v>
      </c>
      <c r="E166" s="63">
        <v>39.750000000000099</v>
      </c>
      <c r="F166" s="64"/>
      <c r="G166" s="66">
        <v>235.5</v>
      </c>
      <c r="H166" s="63">
        <v>40.250000000000099</v>
      </c>
      <c r="I166" s="64"/>
      <c r="J166" s="66">
        <v>277.99999999999972</v>
      </c>
      <c r="K166" s="63">
        <v>40.750000000000099</v>
      </c>
      <c r="L166" s="64"/>
      <c r="M166" s="66">
        <v>336.49999999999909</v>
      </c>
    </row>
    <row r="167" spans="2:13" s="2" customFormat="1" ht="14.1" customHeight="1" x14ac:dyDescent="0.5">
      <c r="B167" s="49">
        <v>39.260000000000097</v>
      </c>
      <c r="C167" s="50"/>
      <c r="D167" s="51">
        <v>203.8400000000002</v>
      </c>
      <c r="E167" s="49">
        <v>39.760000000000097</v>
      </c>
      <c r="F167" s="50"/>
      <c r="G167" s="53">
        <v>236.2</v>
      </c>
      <c r="H167" s="49">
        <v>40.260000000000097</v>
      </c>
      <c r="I167" s="50"/>
      <c r="J167" s="53">
        <v>278.99999999999972</v>
      </c>
      <c r="K167" s="49">
        <v>40.760000000000097</v>
      </c>
      <c r="L167" s="50"/>
      <c r="M167" s="53">
        <v>337.83999999999907</v>
      </c>
    </row>
    <row r="168" spans="2:13" s="2" customFormat="1" ht="14.1" customHeight="1" x14ac:dyDescent="0.5">
      <c r="B168" s="49">
        <v>39.270000000000103</v>
      </c>
      <c r="C168" s="50"/>
      <c r="D168" s="51">
        <v>204.43000000000021</v>
      </c>
      <c r="E168" s="49">
        <v>39.770000000000103</v>
      </c>
      <c r="F168" s="50"/>
      <c r="G168" s="53">
        <v>236.89999999999998</v>
      </c>
      <c r="H168" s="49">
        <v>40.270000000000103</v>
      </c>
      <c r="I168" s="50"/>
      <c r="J168" s="53">
        <v>279.99999999999972</v>
      </c>
      <c r="K168" s="49">
        <v>40.770000000000103</v>
      </c>
      <c r="L168" s="50"/>
      <c r="M168" s="53">
        <v>339.17999999999904</v>
      </c>
    </row>
    <row r="169" spans="2:13" s="2" customFormat="1" ht="14.1" customHeight="1" x14ac:dyDescent="0.5">
      <c r="B169" s="49">
        <v>39.280000000000101</v>
      </c>
      <c r="C169" s="50"/>
      <c r="D169" s="51">
        <v>205.02000000000021</v>
      </c>
      <c r="E169" s="49">
        <v>39.780000000000101</v>
      </c>
      <c r="F169" s="50"/>
      <c r="G169" s="53">
        <v>237.59999999999997</v>
      </c>
      <c r="H169" s="49">
        <v>40.280000000000101</v>
      </c>
      <c r="I169" s="50"/>
      <c r="J169" s="53">
        <v>280.99999999999972</v>
      </c>
      <c r="K169" s="49">
        <v>40.780000000000101</v>
      </c>
      <c r="L169" s="50"/>
      <c r="M169" s="53">
        <v>340.51999999999902</v>
      </c>
    </row>
    <row r="170" spans="2:13" s="2" customFormat="1" ht="14.1" customHeight="1" thickBot="1" x14ac:dyDescent="0.55000000000000004">
      <c r="B170" s="67">
        <v>39.290000000000099</v>
      </c>
      <c r="C170" s="68"/>
      <c r="D170" s="69">
        <v>205.61000000000021</v>
      </c>
      <c r="E170" s="67">
        <v>39.790000000000099</v>
      </c>
      <c r="F170" s="68"/>
      <c r="G170" s="69">
        <v>238.29999999999995</v>
      </c>
      <c r="H170" s="67">
        <v>40.290000000000099</v>
      </c>
      <c r="I170" s="68"/>
      <c r="J170" s="69">
        <v>281.99999999999972</v>
      </c>
      <c r="K170" s="67">
        <v>40.790000000000099</v>
      </c>
      <c r="L170" s="68"/>
      <c r="M170" s="69">
        <v>341.85999999999899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5.5" customHeight="1" x14ac:dyDescent="0.65">
      <c r="B172" s="92" t="str">
        <f>+B115</f>
        <v>ตารางความสัมพันธ์ระดับน้ำกับพื้นที่หน้าตัดลำน้ำ</v>
      </c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</row>
    <row r="173" spans="2:13" s="2" customFormat="1" ht="23.25" customHeight="1" x14ac:dyDescent="0.65">
      <c r="B173" s="91" t="str">
        <f>+B116</f>
        <v>สถานี X.77 แม่ปัตตานี  อ.บันนังสตา  จ.ยะลา</v>
      </c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</row>
    <row r="174" spans="2:13" ht="25.5" customHeight="1" thickBot="1" x14ac:dyDescent="0.6">
      <c r="B174" s="90"/>
      <c r="C174" s="90"/>
      <c r="D174" s="90"/>
      <c r="E174" s="90"/>
      <c r="F174" s="96" t="s">
        <v>8</v>
      </c>
      <c r="G174" s="96"/>
      <c r="H174" s="96"/>
      <c r="I174" s="96"/>
      <c r="J174" s="90"/>
      <c r="K174" s="90"/>
      <c r="L174" s="90"/>
      <c r="M174" s="90"/>
    </row>
    <row r="175" spans="2:13" s="2" customFormat="1" ht="6" customHeight="1" thickBot="1" x14ac:dyDescent="0.7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2:13" s="2" customFormat="1" ht="17.100000000000001" customHeight="1" x14ac:dyDescent="0.5">
      <c r="B176" s="80" t="s">
        <v>0</v>
      </c>
      <c r="C176" s="82" t="s">
        <v>0</v>
      </c>
      <c r="D176" s="84" t="s">
        <v>5</v>
      </c>
      <c r="E176" s="80" t="s">
        <v>0</v>
      </c>
      <c r="F176" s="82" t="s">
        <v>0</v>
      </c>
      <c r="G176" s="84" t="s">
        <v>5</v>
      </c>
      <c r="H176" s="80" t="s">
        <v>0</v>
      </c>
      <c r="I176" s="82" t="s">
        <v>0</v>
      </c>
      <c r="J176" s="84" t="s">
        <v>5</v>
      </c>
      <c r="K176" s="80" t="s">
        <v>0</v>
      </c>
      <c r="L176" s="82" t="s">
        <v>0</v>
      </c>
      <c r="M176" s="87" t="s">
        <v>5</v>
      </c>
    </row>
    <row r="177" spans="2:13" s="2" customFormat="1" ht="18.75" customHeight="1" thickBot="1" x14ac:dyDescent="0.55000000000000004">
      <c r="B177" s="81" t="s">
        <v>1</v>
      </c>
      <c r="C177" s="83" t="s">
        <v>2</v>
      </c>
      <c r="D177" s="85" t="s">
        <v>4</v>
      </c>
      <c r="E177" s="81" t="s">
        <v>1</v>
      </c>
      <c r="F177" s="83" t="s">
        <v>2</v>
      </c>
      <c r="G177" s="85" t="s">
        <v>4</v>
      </c>
      <c r="H177" s="81" t="s">
        <v>1</v>
      </c>
      <c r="I177" s="83" t="s">
        <v>2</v>
      </c>
      <c r="J177" s="85" t="s">
        <v>4</v>
      </c>
      <c r="K177" s="81" t="s">
        <v>1</v>
      </c>
      <c r="L177" s="83" t="s">
        <v>2</v>
      </c>
      <c r="M177" s="88" t="s">
        <v>4</v>
      </c>
    </row>
    <row r="178" spans="2:13" s="2" customFormat="1" ht="14.1" customHeight="1" x14ac:dyDescent="0.5">
      <c r="B178" s="42">
        <v>40.800000000000097</v>
      </c>
      <c r="C178" s="43"/>
      <c r="D178" s="44">
        <v>343.19999999999897</v>
      </c>
      <c r="E178" s="45">
        <v>41.300000000000097</v>
      </c>
      <c r="F178" s="46"/>
      <c r="G178" s="47">
        <v>424.59999999999826</v>
      </c>
      <c r="H178" s="48">
        <v>41.800000000000097</v>
      </c>
      <c r="I178" s="46"/>
      <c r="J178" s="47">
        <v>532.39999999999804</v>
      </c>
      <c r="K178" s="48"/>
      <c r="L178" s="46"/>
      <c r="M178" s="47"/>
    </row>
    <row r="179" spans="2:13" s="2" customFormat="1" ht="14.1" customHeight="1" x14ac:dyDescent="0.5">
      <c r="B179" s="49">
        <v>40.810000000000201</v>
      </c>
      <c r="C179" s="50"/>
      <c r="D179" s="51">
        <v>344.53999999999894</v>
      </c>
      <c r="E179" s="52">
        <v>41.310000000000201</v>
      </c>
      <c r="F179" s="50"/>
      <c r="G179" s="53">
        <v>426.41999999999825</v>
      </c>
      <c r="H179" s="49">
        <v>41.810000000000201</v>
      </c>
      <c r="I179" s="50"/>
      <c r="J179" s="53">
        <v>534.77999999999804</v>
      </c>
      <c r="K179" s="49"/>
      <c r="L179" s="50"/>
      <c r="M179" s="53"/>
    </row>
    <row r="180" spans="2:13" s="2" customFormat="1" ht="14.1" customHeight="1" x14ac:dyDescent="0.5">
      <c r="B180" s="49">
        <v>40.820000000000199</v>
      </c>
      <c r="C180" s="50"/>
      <c r="D180" s="51">
        <v>345.87999999999892</v>
      </c>
      <c r="E180" s="52">
        <v>41.320000000000199</v>
      </c>
      <c r="F180" s="50"/>
      <c r="G180" s="53">
        <v>428.23999999999825</v>
      </c>
      <c r="H180" s="49">
        <v>41.820000000000199</v>
      </c>
      <c r="I180" s="50"/>
      <c r="J180" s="53">
        <v>537.15999999999804</v>
      </c>
      <c r="K180" s="49"/>
      <c r="L180" s="50"/>
      <c r="M180" s="53"/>
    </row>
    <row r="181" spans="2:13" s="2" customFormat="1" ht="14.1" customHeight="1" x14ac:dyDescent="0.5">
      <c r="B181" s="49">
        <v>40.830000000000197</v>
      </c>
      <c r="C181" s="50"/>
      <c r="D181" s="51">
        <v>347.21999999999889</v>
      </c>
      <c r="E181" s="52">
        <v>41.330000000000197</v>
      </c>
      <c r="F181" s="50"/>
      <c r="G181" s="53">
        <v>430.05999999999824</v>
      </c>
      <c r="H181" s="49">
        <v>41.830000000000197</v>
      </c>
      <c r="I181" s="50"/>
      <c r="J181" s="53">
        <v>539.53999999999803</v>
      </c>
      <c r="K181" s="49"/>
      <c r="L181" s="50"/>
      <c r="M181" s="53"/>
    </row>
    <row r="182" spans="2:13" s="2" customFormat="1" ht="14.1" customHeight="1" x14ac:dyDescent="0.5">
      <c r="B182" s="49">
        <v>40.840000000000202</v>
      </c>
      <c r="C182" s="50"/>
      <c r="D182" s="51">
        <v>348.55999999999887</v>
      </c>
      <c r="E182" s="52">
        <v>41.340000000000202</v>
      </c>
      <c r="F182" s="50"/>
      <c r="G182" s="53">
        <v>431.87999999999823</v>
      </c>
      <c r="H182" s="49">
        <v>41.840000000000202</v>
      </c>
      <c r="I182" s="50"/>
      <c r="J182" s="53">
        <v>541.91999999999803</v>
      </c>
      <c r="K182" s="49"/>
      <c r="L182" s="50"/>
      <c r="M182" s="53"/>
    </row>
    <row r="183" spans="2:13" s="2" customFormat="1" ht="14.1" customHeight="1" x14ac:dyDescent="0.5">
      <c r="B183" s="49">
        <v>40.8500000000002</v>
      </c>
      <c r="C183" s="50"/>
      <c r="D183" s="51">
        <v>349.89999999999884</v>
      </c>
      <c r="E183" s="52">
        <v>41.3500000000002</v>
      </c>
      <c r="F183" s="50"/>
      <c r="G183" s="53">
        <v>433.69999999999823</v>
      </c>
      <c r="H183" s="49">
        <v>41.8500000000002</v>
      </c>
      <c r="I183" s="50"/>
      <c r="J183" s="53">
        <v>544.29999999999802</v>
      </c>
      <c r="K183" s="49"/>
      <c r="L183" s="50"/>
      <c r="M183" s="53"/>
    </row>
    <row r="184" spans="2:13" s="2" customFormat="1" ht="14.1" customHeight="1" x14ac:dyDescent="0.5">
      <c r="B184" s="49">
        <v>40.860000000000198</v>
      </c>
      <c r="C184" s="50"/>
      <c r="D184" s="51">
        <v>351.23999999999882</v>
      </c>
      <c r="E184" s="52">
        <v>41.360000000000198</v>
      </c>
      <c r="F184" s="50"/>
      <c r="G184" s="53">
        <v>435.51999999999822</v>
      </c>
      <c r="H184" s="49">
        <v>41.860000000000198</v>
      </c>
      <c r="I184" s="50"/>
      <c r="J184" s="53">
        <v>546.67999999999802</v>
      </c>
      <c r="K184" s="49"/>
      <c r="L184" s="50"/>
      <c r="M184" s="53"/>
    </row>
    <row r="185" spans="2:13" s="2" customFormat="1" ht="14.1" customHeight="1" x14ac:dyDescent="0.5">
      <c r="B185" s="49">
        <v>40.870000000000203</v>
      </c>
      <c r="C185" s="50"/>
      <c r="D185" s="51">
        <v>352.57999999999879</v>
      </c>
      <c r="E185" s="52">
        <v>41.370000000000203</v>
      </c>
      <c r="F185" s="50"/>
      <c r="G185" s="53">
        <v>437.33999999999821</v>
      </c>
      <c r="H185" s="49">
        <v>41.870000000000203</v>
      </c>
      <c r="I185" s="50"/>
      <c r="J185" s="53">
        <v>549.05999999999801</v>
      </c>
      <c r="K185" s="49"/>
      <c r="L185" s="50"/>
      <c r="M185" s="53"/>
    </row>
    <row r="186" spans="2:13" s="2" customFormat="1" ht="14.1" customHeight="1" x14ac:dyDescent="0.5">
      <c r="B186" s="49">
        <v>40.880000000000202</v>
      </c>
      <c r="C186" s="50"/>
      <c r="D186" s="51">
        <v>353.91999999999877</v>
      </c>
      <c r="E186" s="52">
        <v>41.380000000000202</v>
      </c>
      <c r="F186" s="50"/>
      <c r="G186" s="53">
        <v>439.15999999999821</v>
      </c>
      <c r="H186" s="49">
        <v>41.880000000000202</v>
      </c>
      <c r="I186" s="50"/>
      <c r="J186" s="53">
        <v>551.43999999999801</v>
      </c>
      <c r="K186" s="49"/>
      <c r="L186" s="50"/>
      <c r="M186" s="53"/>
    </row>
    <row r="187" spans="2:13" s="2" customFormat="1" ht="14.1" customHeight="1" x14ac:dyDescent="0.5">
      <c r="B187" s="54">
        <v>40.8900000000002</v>
      </c>
      <c r="C187" s="55"/>
      <c r="D187" s="56">
        <v>355.25999999999874</v>
      </c>
      <c r="E187" s="57">
        <v>41.3900000000002</v>
      </c>
      <c r="F187" s="55"/>
      <c r="G187" s="58">
        <v>440.9799999999982</v>
      </c>
      <c r="H187" s="54">
        <v>41.8900000000002</v>
      </c>
      <c r="I187" s="55"/>
      <c r="J187" s="58">
        <v>553.819999999998</v>
      </c>
      <c r="K187" s="54"/>
      <c r="L187" s="55"/>
      <c r="M187" s="58"/>
    </row>
    <row r="188" spans="2:13" s="2" customFormat="1" ht="14.1" customHeight="1" x14ac:dyDescent="0.5">
      <c r="B188" s="59">
        <v>40.900000000000198</v>
      </c>
      <c r="C188" s="60"/>
      <c r="D188" s="61">
        <v>356.59999999999872</v>
      </c>
      <c r="E188" s="59">
        <v>41.400000000000198</v>
      </c>
      <c r="F188" s="60"/>
      <c r="G188" s="61">
        <v>442.79999999999819</v>
      </c>
      <c r="H188" s="59">
        <v>41.900000000000198</v>
      </c>
      <c r="I188" s="60"/>
      <c r="J188" s="61">
        <v>556.199999999998</v>
      </c>
      <c r="K188" s="62"/>
      <c r="L188" s="60"/>
      <c r="M188" s="61"/>
    </row>
    <row r="189" spans="2:13" s="2" customFormat="1" ht="14.1" customHeight="1" x14ac:dyDescent="0.5">
      <c r="B189" s="63">
        <v>40.910000000000203</v>
      </c>
      <c r="C189" s="64"/>
      <c r="D189" s="65">
        <v>357.93999999999869</v>
      </c>
      <c r="E189" s="63">
        <v>41.410000000000203</v>
      </c>
      <c r="F189" s="64"/>
      <c r="G189" s="66">
        <v>444.61999999999819</v>
      </c>
      <c r="H189" s="63">
        <v>41.910000000000203</v>
      </c>
      <c r="I189" s="64"/>
      <c r="J189" s="66">
        <v>558.57999999999799</v>
      </c>
      <c r="K189" s="63"/>
      <c r="L189" s="64"/>
      <c r="M189" s="66"/>
    </row>
    <row r="190" spans="2:13" s="2" customFormat="1" ht="14.1" customHeight="1" x14ac:dyDescent="0.5">
      <c r="B190" s="49">
        <v>40.920000000000201</v>
      </c>
      <c r="C190" s="50"/>
      <c r="D190" s="51">
        <v>359.27999999999867</v>
      </c>
      <c r="E190" s="49">
        <v>41.420000000000201</v>
      </c>
      <c r="F190" s="50"/>
      <c r="G190" s="53">
        <v>446.43999999999818</v>
      </c>
      <c r="H190" s="49">
        <v>41.920000000000201</v>
      </c>
      <c r="I190" s="50"/>
      <c r="J190" s="53">
        <v>560.95999999999799</v>
      </c>
      <c r="K190" s="49"/>
      <c r="L190" s="50"/>
      <c r="M190" s="53"/>
    </row>
    <row r="191" spans="2:13" s="2" customFormat="1" ht="14.1" customHeight="1" x14ac:dyDescent="0.5">
      <c r="B191" s="49">
        <v>40.930000000000199</v>
      </c>
      <c r="C191" s="50"/>
      <c r="D191" s="51">
        <v>360.61999999999864</v>
      </c>
      <c r="E191" s="49">
        <v>41.430000000000199</v>
      </c>
      <c r="F191" s="50"/>
      <c r="G191" s="53">
        <v>448.25999999999817</v>
      </c>
      <c r="H191" s="49">
        <v>41.930000000000199</v>
      </c>
      <c r="I191" s="50"/>
      <c r="J191" s="53">
        <v>563.33999999999799</v>
      </c>
      <c r="K191" s="49"/>
      <c r="L191" s="50"/>
      <c r="M191" s="53"/>
    </row>
    <row r="192" spans="2:13" s="2" customFormat="1" ht="14.1" customHeight="1" x14ac:dyDescent="0.5">
      <c r="B192" s="49">
        <v>40.940000000000197</v>
      </c>
      <c r="C192" s="50"/>
      <c r="D192" s="51">
        <v>361.95999999999862</v>
      </c>
      <c r="E192" s="49">
        <v>41.440000000000197</v>
      </c>
      <c r="F192" s="50"/>
      <c r="G192" s="53">
        <v>450.07999999999817</v>
      </c>
      <c r="H192" s="49">
        <v>41.940000000000197</v>
      </c>
      <c r="I192" s="50"/>
      <c r="J192" s="53">
        <v>565.71999999999798</v>
      </c>
      <c r="K192" s="49"/>
      <c r="L192" s="50"/>
      <c r="M192" s="53"/>
    </row>
    <row r="193" spans="2:13" s="2" customFormat="1" ht="14.1" customHeight="1" x14ac:dyDescent="0.5">
      <c r="B193" s="49">
        <v>40.950000000000202</v>
      </c>
      <c r="C193" s="50"/>
      <c r="D193" s="51">
        <v>363.29999999999859</v>
      </c>
      <c r="E193" s="49">
        <v>41.450000000000202</v>
      </c>
      <c r="F193" s="50"/>
      <c r="G193" s="53">
        <v>451.89999999999816</v>
      </c>
      <c r="H193" s="49">
        <v>41.950000000000202</v>
      </c>
      <c r="I193" s="50"/>
      <c r="J193" s="53">
        <v>568.09999999999798</v>
      </c>
      <c r="K193" s="49"/>
      <c r="L193" s="50"/>
      <c r="M193" s="53"/>
    </row>
    <row r="194" spans="2:13" s="2" customFormat="1" ht="14.1" customHeight="1" x14ac:dyDescent="0.5">
      <c r="B194" s="49">
        <v>40.9600000000002</v>
      </c>
      <c r="C194" s="50"/>
      <c r="D194" s="51">
        <v>364.63999999999857</v>
      </c>
      <c r="E194" s="49">
        <v>41.4600000000002</v>
      </c>
      <c r="F194" s="50"/>
      <c r="G194" s="53">
        <v>453.71999999999815</v>
      </c>
      <c r="H194" s="49">
        <v>41.9600000000002</v>
      </c>
      <c r="I194" s="50"/>
      <c r="J194" s="53">
        <v>570.47999999999797</v>
      </c>
      <c r="K194" s="49"/>
      <c r="L194" s="50"/>
      <c r="M194" s="53"/>
    </row>
    <row r="195" spans="2:13" s="2" customFormat="1" ht="14.1" customHeight="1" x14ac:dyDescent="0.5">
      <c r="B195" s="49">
        <v>40.970000000000198</v>
      </c>
      <c r="C195" s="50"/>
      <c r="D195" s="51">
        <v>365.97999999999854</v>
      </c>
      <c r="E195" s="49">
        <v>41.470000000000198</v>
      </c>
      <c r="F195" s="50"/>
      <c r="G195" s="53">
        <v>455.53999999999814</v>
      </c>
      <c r="H195" s="49">
        <v>41.970000000000198</v>
      </c>
      <c r="I195" s="50"/>
      <c r="J195" s="53">
        <v>572.85999999999797</v>
      </c>
      <c r="K195" s="49"/>
      <c r="L195" s="50"/>
      <c r="M195" s="53"/>
    </row>
    <row r="196" spans="2:13" s="2" customFormat="1" ht="14.1" customHeight="1" x14ac:dyDescent="0.5">
      <c r="B196" s="49">
        <v>40.980000000000203</v>
      </c>
      <c r="C196" s="50"/>
      <c r="D196" s="51">
        <v>367.31999999999852</v>
      </c>
      <c r="E196" s="49">
        <v>41.480000000000203</v>
      </c>
      <c r="F196" s="50"/>
      <c r="G196" s="53">
        <v>457.35999999999814</v>
      </c>
      <c r="H196" s="49">
        <v>41.980000000000203</v>
      </c>
      <c r="I196" s="50"/>
      <c r="J196" s="53">
        <v>575.23999999999796</v>
      </c>
      <c r="K196" s="49"/>
      <c r="L196" s="50"/>
      <c r="M196" s="53"/>
    </row>
    <row r="197" spans="2:13" s="2" customFormat="1" ht="14.1" customHeight="1" x14ac:dyDescent="0.5">
      <c r="B197" s="54">
        <v>40.990000000000201</v>
      </c>
      <c r="C197" s="55"/>
      <c r="D197" s="56">
        <v>368.65999999999849</v>
      </c>
      <c r="E197" s="54">
        <v>41.490000000000201</v>
      </c>
      <c r="F197" s="55"/>
      <c r="G197" s="58">
        <v>459.17999999999813</v>
      </c>
      <c r="H197" s="54">
        <v>41.990000000000201</v>
      </c>
      <c r="I197" s="55"/>
      <c r="J197" s="58">
        <v>577.61999999999796</v>
      </c>
      <c r="K197" s="54"/>
      <c r="L197" s="55"/>
      <c r="M197" s="58"/>
    </row>
    <row r="198" spans="2:13" s="2" customFormat="1" ht="14.1" customHeight="1" x14ac:dyDescent="0.5">
      <c r="B198" s="59">
        <v>41</v>
      </c>
      <c r="C198" s="60"/>
      <c r="D198" s="61">
        <v>369.99999999999847</v>
      </c>
      <c r="E198" s="59">
        <v>41.5</v>
      </c>
      <c r="F198" s="60"/>
      <c r="G198" s="61">
        <v>460.99999999999812</v>
      </c>
      <c r="H198" s="59">
        <v>42</v>
      </c>
      <c r="I198" s="60"/>
      <c r="J198" s="61">
        <v>580</v>
      </c>
      <c r="K198" s="59"/>
      <c r="L198" s="60"/>
      <c r="M198" s="61"/>
    </row>
    <row r="199" spans="2:13" s="2" customFormat="1" ht="14.1" customHeight="1" x14ac:dyDescent="0.5">
      <c r="B199" s="63">
        <v>41.01</v>
      </c>
      <c r="C199" s="64"/>
      <c r="D199" s="65">
        <v>371.81999999999846</v>
      </c>
      <c r="E199" s="63">
        <v>41.51</v>
      </c>
      <c r="F199" s="64"/>
      <c r="G199" s="66">
        <v>463.37999999999812</v>
      </c>
      <c r="H199" s="63"/>
      <c r="I199" s="64"/>
      <c r="J199" s="66"/>
      <c r="K199" s="63"/>
      <c r="L199" s="64"/>
      <c r="M199" s="66"/>
    </row>
    <row r="200" spans="2:13" s="2" customFormat="1" ht="14.1" customHeight="1" x14ac:dyDescent="0.5">
      <c r="B200" s="49">
        <v>41.02</v>
      </c>
      <c r="C200" s="50"/>
      <c r="D200" s="51">
        <v>373.63999999999845</v>
      </c>
      <c r="E200" s="49">
        <v>41.52</v>
      </c>
      <c r="F200" s="50"/>
      <c r="G200" s="53">
        <v>465.75999999999812</v>
      </c>
      <c r="H200" s="49"/>
      <c r="I200" s="50"/>
      <c r="J200" s="53"/>
      <c r="K200" s="49"/>
      <c r="L200" s="50"/>
      <c r="M200" s="53"/>
    </row>
    <row r="201" spans="2:13" s="2" customFormat="1" ht="14.1" customHeight="1" x14ac:dyDescent="0.5">
      <c r="B201" s="49">
        <v>41.03</v>
      </c>
      <c r="C201" s="50"/>
      <c r="D201" s="51">
        <v>375.45999999999844</v>
      </c>
      <c r="E201" s="49">
        <v>41.53</v>
      </c>
      <c r="F201" s="50"/>
      <c r="G201" s="53">
        <v>468.13999999999811</v>
      </c>
      <c r="H201" s="49"/>
      <c r="I201" s="50"/>
      <c r="J201" s="53"/>
      <c r="K201" s="49"/>
      <c r="L201" s="50"/>
      <c r="M201" s="53"/>
    </row>
    <row r="202" spans="2:13" s="2" customFormat="1" ht="14.1" customHeight="1" x14ac:dyDescent="0.5">
      <c r="B202" s="49">
        <v>41.04</v>
      </c>
      <c r="C202" s="50"/>
      <c r="D202" s="51">
        <v>377.27999999999844</v>
      </c>
      <c r="E202" s="49">
        <v>41.54</v>
      </c>
      <c r="F202" s="50"/>
      <c r="G202" s="53">
        <v>470.51999999999811</v>
      </c>
      <c r="H202" s="49"/>
      <c r="I202" s="50"/>
      <c r="J202" s="53"/>
      <c r="K202" s="49"/>
      <c r="L202" s="50"/>
      <c r="M202" s="53"/>
    </row>
    <row r="203" spans="2:13" s="2" customFormat="1" ht="14.1" customHeight="1" x14ac:dyDescent="0.5">
      <c r="B203" s="49">
        <v>41.05</v>
      </c>
      <c r="C203" s="50"/>
      <c r="D203" s="51">
        <v>379.09999999999843</v>
      </c>
      <c r="E203" s="49">
        <v>41.55</v>
      </c>
      <c r="F203" s="50"/>
      <c r="G203" s="53">
        <v>472.8999999999981</v>
      </c>
      <c r="H203" s="49"/>
      <c r="I203" s="50"/>
      <c r="J203" s="53"/>
      <c r="K203" s="49"/>
      <c r="L203" s="50"/>
      <c r="M203" s="53"/>
    </row>
    <row r="204" spans="2:13" s="2" customFormat="1" ht="14.1" customHeight="1" x14ac:dyDescent="0.5">
      <c r="B204" s="49">
        <v>41.06</v>
      </c>
      <c r="C204" s="50"/>
      <c r="D204" s="51">
        <v>380.91999999999842</v>
      </c>
      <c r="E204" s="49">
        <v>41.56</v>
      </c>
      <c r="F204" s="50"/>
      <c r="G204" s="53">
        <v>475.2799999999981</v>
      </c>
      <c r="H204" s="49"/>
      <c r="I204" s="50"/>
      <c r="J204" s="53"/>
      <c r="K204" s="49"/>
      <c r="L204" s="50"/>
      <c r="M204" s="53"/>
    </row>
    <row r="205" spans="2:13" s="2" customFormat="1" ht="14.1" customHeight="1" x14ac:dyDescent="0.5">
      <c r="B205" s="49">
        <v>41.07</v>
      </c>
      <c r="C205" s="50"/>
      <c r="D205" s="51">
        <v>382.73999999999842</v>
      </c>
      <c r="E205" s="49">
        <v>41.57</v>
      </c>
      <c r="F205" s="50"/>
      <c r="G205" s="53">
        <v>477.65999999999809</v>
      </c>
      <c r="H205" s="49"/>
      <c r="I205" s="50"/>
      <c r="J205" s="53"/>
      <c r="K205" s="49"/>
      <c r="L205" s="50"/>
      <c r="M205" s="53"/>
    </row>
    <row r="206" spans="2:13" s="2" customFormat="1" ht="14.1" customHeight="1" x14ac:dyDescent="0.5">
      <c r="B206" s="49">
        <v>41.08</v>
      </c>
      <c r="C206" s="50"/>
      <c r="D206" s="51">
        <v>384.55999999999841</v>
      </c>
      <c r="E206" s="49">
        <v>41.58</v>
      </c>
      <c r="F206" s="50"/>
      <c r="G206" s="53">
        <v>480.03999999999809</v>
      </c>
      <c r="H206" s="49"/>
      <c r="I206" s="50"/>
      <c r="J206" s="53"/>
      <c r="K206" s="49"/>
      <c r="L206" s="50"/>
      <c r="M206" s="53"/>
    </row>
    <row r="207" spans="2:13" s="2" customFormat="1" ht="14.1" customHeight="1" x14ac:dyDescent="0.5">
      <c r="B207" s="54">
        <v>41.09</v>
      </c>
      <c r="C207" s="55"/>
      <c r="D207" s="56">
        <v>386.3799999999984</v>
      </c>
      <c r="E207" s="54">
        <v>41.59</v>
      </c>
      <c r="F207" s="55"/>
      <c r="G207" s="58">
        <v>482.41999999999808</v>
      </c>
      <c r="H207" s="54"/>
      <c r="I207" s="55"/>
      <c r="J207" s="58"/>
      <c r="K207" s="54"/>
      <c r="L207" s="55"/>
      <c r="M207" s="58"/>
    </row>
    <row r="208" spans="2:13" s="2" customFormat="1" ht="14.1" customHeight="1" x14ac:dyDescent="0.5">
      <c r="B208" s="59">
        <v>41.1</v>
      </c>
      <c r="C208" s="60"/>
      <c r="D208" s="61">
        <v>388.1999999999984</v>
      </c>
      <c r="E208" s="59">
        <v>41.6</v>
      </c>
      <c r="F208" s="60"/>
      <c r="G208" s="61">
        <v>484.79999999999808</v>
      </c>
      <c r="H208" s="59"/>
      <c r="I208" s="60"/>
      <c r="J208" s="61"/>
      <c r="K208" s="59"/>
      <c r="L208" s="60"/>
      <c r="M208" s="61"/>
    </row>
    <row r="209" spans="2:13" s="2" customFormat="1" ht="14.1" customHeight="1" x14ac:dyDescent="0.5">
      <c r="B209" s="63">
        <v>41.11</v>
      </c>
      <c r="C209" s="64"/>
      <c r="D209" s="65">
        <v>390.01999999999839</v>
      </c>
      <c r="E209" s="63">
        <v>41.61</v>
      </c>
      <c r="F209" s="64"/>
      <c r="G209" s="66">
        <v>487.17999999999807</v>
      </c>
      <c r="H209" s="63"/>
      <c r="I209" s="64"/>
      <c r="J209" s="66"/>
      <c r="K209" s="63"/>
      <c r="L209" s="64"/>
      <c r="M209" s="66"/>
    </row>
    <row r="210" spans="2:13" s="2" customFormat="1" ht="14.1" customHeight="1" x14ac:dyDescent="0.5">
      <c r="B210" s="49">
        <v>41.120000000000097</v>
      </c>
      <c r="C210" s="50"/>
      <c r="D210" s="51">
        <v>391.83999999999838</v>
      </c>
      <c r="E210" s="49">
        <v>41.620000000000097</v>
      </c>
      <c r="F210" s="50"/>
      <c r="G210" s="53">
        <v>489.55999999999807</v>
      </c>
      <c r="H210" s="49"/>
      <c r="I210" s="50"/>
      <c r="J210" s="53"/>
      <c r="K210" s="49"/>
      <c r="L210" s="50"/>
      <c r="M210" s="53"/>
    </row>
    <row r="211" spans="2:13" s="2" customFormat="1" ht="14.1" customHeight="1" x14ac:dyDescent="0.5">
      <c r="B211" s="49">
        <v>41.130000000000102</v>
      </c>
      <c r="C211" s="50"/>
      <c r="D211" s="51">
        <v>393.65999999999838</v>
      </c>
      <c r="E211" s="49">
        <v>41.630000000000102</v>
      </c>
      <c r="F211" s="50"/>
      <c r="G211" s="53">
        <v>491.93999999999807</v>
      </c>
      <c r="H211" s="49"/>
      <c r="I211" s="50"/>
      <c r="J211" s="53"/>
      <c r="K211" s="49"/>
      <c r="L211" s="50"/>
      <c r="M211" s="53"/>
    </row>
    <row r="212" spans="2:13" s="2" customFormat="1" ht="14.1" customHeight="1" x14ac:dyDescent="0.5">
      <c r="B212" s="49">
        <v>41.1400000000001</v>
      </c>
      <c r="C212" s="50"/>
      <c r="D212" s="51">
        <v>395.47999999999837</v>
      </c>
      <c r="E212" s="49">
        <v>41.6400000000001</v>
      </c>
      <c r="F212" s="50"/>
      <c r="G212" s="53">
        <v>494.31999999999806</v>
      </c>
      <c r="H212" s="49"/>
      <c r="I212" s="50"/>
      <c r="J212" s="53"/>
      <c r="K212" s="49"/>
      <c r="L212" s="50"/>
      <c r="M212" s="53"/>
    </row>
    <row r="213" spans="2:13" s="2" customFormat="1" ht="14.1" customHeight="1" x14ac:dyDescent="0.5">
      <c r="B213" s="49">
        <v>41.150000000000098</v>
      </c>
      <c r="C213" s="50"/>
      <c r="D213" s="51">
        <v>397.29999999999836</v>
      </c>
      <c r="E213" s="49">
        <v>41.650000000000098</v>
      </c>
      <c r="F213" s="50"/>
      <c r="G213" s="53">
        <v>496.69999999999806</v>
      </c>
      <c r="H213" s="49"/>
      <c r="I213" s="50"/>
      <c r="J213" s="53"/>
      <c r="K213" s="49"/>
      <c r="L213" s="50"/>
      <c r="M213" s="53"/>
    </row>
    <row r="214" spans="2:13" s="2" customFormat="1" ht="14.1" customHeight="1" x14ac:dyDescent="0.5">
      <c r="B214" s="49">
        <v>41.160000000000103</v>
      </c>
      <c r="C214" s="50"/>
      <c r="D214" s="51">
        <v>399.11999999999836</v>
      </c>
      <c r="E214" s="49">
        <v>41.660000000000103</v>
      </c>
      <c r="F214" s="50"/>
      <c r="G214" s="53">
        <v>499.07999999999805</v>
      </c>
      <c r="H214" s="49"/>
      <c r="I214" s="50"/>
      <c r="J214" s="53"/>
      <c r="K214" s="49"/>
      <c r="L214" s="50"/>
      <c r="M214" s="53"/>
    </row>
    <row r="215" spans="2:13" s="2" customFormat="1" ht="14.1" customHeight="1" x14ac:dyDescent="0.5">
      <c r="B215" s="49">
        <v>41.170000000000101</v>
      </c>
      <c r="C215" s="50"/>
      <c r="D215" s="51">
        <v>400.93999999999835</v>
      </c>
      <c r="E215" s="49">
        <v>41.670000000000101</v>
      </c>
      <c r="F215" s="50"/>
      <c r="G215" s="53">
        <v>501.45999999999805</v>
      </c>
      <c r="H215" s="49"/>
      <c r="I215" s="50"/>
      <c r="J215" s="53"/>
      <c r="K215" s="49"/>
      <c r="L215" s="50"/>
      <c r="M215" s="53"/>
    </row>
    <row r="216" spans="2:13" s="2" customFormat="1" ht="14.1" customHeight="1" x14ac:dyDescent="0.5">
      <c r="B216" s="49">
        <v>41.180000000000099</v>
      </c>
      <c r="C216" s="50"/>
      <c r="D216" s="51">
        <v>402.75999999999834</v>
      </c>
      <c r="E216" s="49">
        <v>41.680000000000099</v>
      </c>
      <c r="F216" s="50"/>
      <c r="G216" s="53">
        <v>503.83999999999804</v>
      </c>
      <c r="H216" s="49"/>
      <c r="I216" s="50"/>
      <c r="J216" s="53"/>
      <c r="K216" s="49"/>
      <c r="L216" s="50"/>
      <c r="M216" s="53"/>
    </row>
    <row r="217" spans="2:13" s="2" customFormat="1" ht="14.1" customHeight="1" x14ac:dyDescent="0.5">
      <c r="B217" s="54">
        <v>41.190000000000097</v>
      </c>
      <c r="C217" s="55"/>
      <c r="D217" s="56">
        <v>404.57999999999834</v>
      </c>
      <c r="E217" s="54">
        <v>41.690000000000097</v>
      </c>
      <c r="F217" s="55"/>
      <c r="G217" s="58">
        <v>506.21999999999804</v>
      </c>
      <c r="H217" s="54"/>
      <c r="I217" s="55"/>
      <c r="J217" s="58"/>
      <c r="K217" s="54"/>
      <c r="L217" s="55"/>
      <c r="M217" s="58"/>
    </row>
    <row r="218" spans="2:13" s="2" customFormat="1" ht="14.1" customHeight="1" x14ac:dyDescent="0.5">
      <c r="B218" s="59">
        <v>41.200000000000102</v>
      </c>
      <c r="C218" s="60"/>
      <c r="D218" s="61">
        <v>406.39999999999833</v>
      </c>
      <c r="E218" s="59">
        <v>41.700000000000102</v>
      </c>
      <c r="F218" s="60"/>
      <c r="G218" s="61">
        <v>508.59999999999803</v>
      </c>
      <c r="H218" s="59"/>
      <c r="I218" s="60"/>
      <c r="J218" s="61"/>
      <c r="K218" s="59"/>
      <c r="L218" s="60"/>
      <c r="M218" s="61"/>
    </row>
    <row r="219" spans="2:13" s="2" customFormat="1" ht="14.1" customHeight="1" x14ac:dyDescent="0.5">
      <c r="B219" s="70">
        <v>41.2100000000001</v>
      </c>
      <c r="C219" s="71"/>
      <c r="D219" s="72">
        <v>408.21999999999832</v>
      </c>
      <c r="E219" s="70">
        <v>41.7100000000001</v>
      </c>
      <c r="F219" s="71"/>
      <c r="G219" s="72">
        <v>510.97999999999803</v>
      </c>
      <c r="H219" s="70"/>
      <c r="I219" s="71"/>
      <c r="J219" s="72"/>
      <c r="K219" s="70"/>
      <c r="L219" s="71"/>
      <c r="M219" s="79"/>
    </row>
    <row r="220" spans="2:13" s="2" customFormat="1" ht="14.1" customHeight="1" x14ac:dyDescent="0.5">
      <c r="B220" s="73">
        <v>41.220000000000098</v>
      </c>
      <c r="C220" s="74"/>
      <c r="D220" s="75">
        <v>410.03999999999832</v>
      </c>
      <c r="E220" s="73">
        <v>41.720000000000098</v>
      </c>
      <c r="F220" s="74"/>
      <c r="G220" s="75">
        <v>513.35999999999808</v>
      </c>
      <c r="H220" s="73"/>
      <c r="I220" s="74"/>
      <c r="J220" s="75"/>
      <c r="K220" s="73"/>
      <c r="L220" s="74"/>
      <c r="M220" s="51"/>
    </row>
    <row r="221" spans="2:13" s="2" customFormat="1" ht="14.1" customHeight="1" x14ac:dyDescent="0.5">
      <c r="B221" s="73">
        <v>41.230000000000103</v>
      </c>
      <c r="C221" s="74"/>
      <c r="D221" s="75">
        <v>411.85999999999831</v>
      </c>
      <c r="E221" s="73">
        <v>41.730000000000103</v>
      </c>
      <c r="F221" s="74"/>
      <c r="G221" s="75">
        <v>515.73999999999808</v>
      </c>
      <c r="H221" s="73"/>
      <c r="I221" s="74"/>
      <c r="J221" s="75"/>
      <c r="K221" s="73"/>
      <c r="L221" s="74"/>
      <c r="M221" s="51"/>
    </row>
    <row r="222" spans="2:13" s="2" customFormat="1" ht="14.1" customHeight="1" x14ac:dyDescent="0.5">
      <c r="B222" s="73">
        <v>41.240000000000101</v>
      </c>
      <c r="C222" s="74"/>
      <c r="D222" s="75">
        <v>413.6799999999983</v>
      </c>
      <c r="E222" s="73">
        <v>41.740000000000101</v>
      </c>
      <c r="F222" s="74"/>
      <c r="G222" s="75">
        <v>518.11999999999807</v>
      </c>
      <c r="H222" s="73"/>
      <c r="I222" s="74"/>
      <c r="J222" s="75"/>
      <c r="K222" s="73"/>
      <c r="L222" s="74"/>
      <c r="M222" s="51"/>
    </row>
    <row r="223" spans="2:13" s="2" customFormat="1" ht="14.1" customHeight="1" x14ac:dyDescent="0.5">
      <c r="B223" s="73">
        <v>41.250000000000099</v>
      </c>
      <c r="C223" s="74"/>
      <c r="D223" s="75">
        <v>415.49999999999829</v>
      </c>
      <c r="E223" s="73">
        <v>41.750000000000099</v>
      </c>
      <c r="F223" s="74"/>
      <c r="G223" s="75">
        <v>520.49999999999807</v>
      </c>
      <c r="H223" s="73"/>
      <c r="I223" s="74"/>
      <c r="J223" s="75"/>
      <c r="K223" s="73"/>
      <c r="L223" s="74"/>
      <c r="M223" s="51"/>
    </row>
    <row r="224" spans="2:13" s="2" customFormat="1" ht="14.1" customHeight="1" x14ac:dyDescent="0.5">
      <c r="B224" s="73">
        <v>41.260000000000097</v>
      </c>
      <c r="C224" s="74"/>
      <c r="D224" s="75">
        <v>417.31999999999829</v>
      </c>
      <c r="E224" s="73">
        <v>41.760000000000097</v>
      </c>
      <c r="F224" s="74"/>
      <c r="G224" s="75">
        <v>522.87999999999806</v>
      </c>
      <c r="H224" s="73"/>
      <c r="I224" s="74"/>
      <c r="J224" s="75"/>
      <c r="K224" s="73"/>
      <c r="L224" s="74"/>
      <c r="M224" s="51"/>
    </row>
    <row r="225" spans="2:13" s="2" customFormat="1" ht="14.1" customHeight="1" x14ac:dyDescent="0.5">
      <c r="B225" s="73">
        <v>41.270000000000103</v>
      </c>
      <c r="C225" s="74"/>
      <c r="D225" s="75">
        <v>419.13999999999828</v>
      </c>
      <c r="E225" s="73">
        <v>41.770000000000103</v>
      </c>
      <c r="F225" s="74"/>
      <c r="G225" s="75">
        <v>525.25999999999806</v>
      </c>
      <c r="H225" s="73"/>
      <c r="I225" s="74"/>
      <c r="J225" s="75"/>
      <c r="K225" s="73"/>
      <c r="L225" s="74"/>
      <c r="M225" s="51"/>
    </row>
    <row r="226" spans="2:13" s="2" customFormat="1" ht="14.1" customHeight="1" x14ac:dyDescent="0.5">
      <c r="B226" s="73">
        <v>41.280000000000101</v>
      </c>
      <c r="C226" s="74"/>
      <c r="D226" s="75">
        <v>420.95999999999827</v>
      </c>
      <c r="E226" s="73">
        <v>41.780000000000101</v>
      </c>
      <c r="F226" s="74"/>
      <c r="G226" s="75">
        <v>527.63999999999805</v>
      </c>
      <c r="H226" s="73"/>
      <c r="I226" s="74"/>
      <c r="J226" s="75"/>
      <c r="K226" s="73"/>
      <c r="L226" s="74"/>
      <c r="M226" s="51"/>
    </row>
    <row r="227" spans="2:13" s="2" customFormat="1" ht="14.1" customHeight="1" thickBot="1" x14ac:dyDescent="0.55000000000000004">
      <c r="B227" s="76">
        <v>41.290000000000099</v>
      </c>
      <c r="C227" s="77"/>
      <c r="D227" s="78">
        <v>422.77999999999827</v>
      </c>
      <c r="E227" s="76">
        <v>41.790000000000099</v>
      </c>
      <c r="F227" s="77"/>
      <c r="G227" s="78">
        <v>530.01999999999805</v>
      </c>
      <c r="H227" s="76"/>
      <c r="I227" s="77"/>
      <c r="J227" s="78"/>
      <c r="K227" s="76"/>
      <c r="L227" s="77"/>
      <c r="M227" s="69"/>
    </row>
    <row r="228" spans="2:13" s="2" customFormat="1" ht="15" hidden="1" customHeight="1" x14ac:dyDescent="0.5">
      <c r="B228" s="18">
        <v>24.480000000001013</v>
      </c>
      <c r="C228" s="11"/>
      <c r="D228" s="30">
        <v>450.80000000000013</v>
      </c>
      <c r="E228" s="18"/>
      <c r="F228" s="11"/>
      <c r="G228" s="30"/>
      <c r="H228" s="18"/>
      <c r="I228" s="11"/>
      <c r="J228" s="30"/>
      <c r="K228" s="18"/>
      <c r="L228" s="11"/>
      <c r="M228" s="40"/>
    </row>
    <row r="229" spans="2:13" s="2" customFormat="1" ht="15" hidden="1" customHeight="1" x14ac:dyDescent="0.5">
      <c r="B229" s="19">
        <v>24.490000000001015</v>
      </c>
      <c r="C229" s="12"/>
      <c r="D229" s="31">
        <v>452.40000000000015</v>
      </c>
      <c r="E229" s="19"/>
      <c r="F229" s="12"/>
      <c r="G229" s="31"/>
      <c r="H229" s="19"/>
      <c r="I229" s="12"/>
      <c r="J229" s="31"/>
      <c r="K229" s="19"/>
      <c r="L229" s="12"/>
      <c r="M229" s="41"/>
    </row>
    <row r="230" spans="2:13" s="2" customFormat="1" ht="18" hidden="1" customHeight="1" x14ac:dyDescent="0.5">
      <c r="B230" s="93" t="e">
        <f>#REF!</f>
        <v>#REF!</v>
      </c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</row>
    <row r="231" spans="2:13" s="2" customFormat="1" ht="20.100000000000001" hidden="1" customHeight="1" x14ac:dyDescent="0.5"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</row>
    <row r="232" spans="2:13" s="2" customFormat="1" ht="20.100000000000001" hidden="1" customHeight="1" x14ac:dyDescent="0.5">
      <c r="B232" s="28" t="s">
        <v>0</v>
      </c>
      <c r="C232" s="13" t="s">
        <v>0</v>
      </c>
      <c r="D232" s="32" t="s">
        <v>5</v>
      </c>
      <c r="E232" s="20" t="s">
        <v>0</v>
      </c>
      <c r="F232" s="13" t="s">
        <v>0</v>
      </c>
      <c r="G232" s="32" t="s">
        <v>5</v>
      </c>
      <c r="H232" s="20" t="s">
        <v>0</v>
      </c>
      <c r="I232" s="13" t="s">
        <v>0</v>
      </c>
      <c r="J232" s="32" t="s">
        <v>5</v>
      </c>
      <c r="K232" s="20" t="s">
        <v>0</v>
      </c>
      <c r="L232" s="13" t="s">
        <v>0</v>
      </c>
      <c r="M232" s="32" t="s">
        <v>5</v>
      </c>
    </row>
    <row r="233" spans="2:13" s="2" customFormat="1" ht="20.100000000000001" hidden="1" customHeight="1" x14ac:dyDescent="0.5">
      <c r="B233" s="29" t="s">
        <v>1</v>
      </c>
      <c r="C233" s="14" t="s">
        <v>2</v>
      </c>
      <c r="D233" s="33" t="s">
        <v>6</v>
      </c>
      <c r="E233" s="21" t="s">
        <v>1</v>
      </c>
      <c r="F233" s="14" t="s">
        <v>2</v>
      </c>
      <c r="G233" s="33" t="s">
        <v>6</v>
      </c>
      <c r="H233" s="21" t="s">
        <v>1</v>
      </c>
      <c r="I233" s="14" t="s">
        <v>2</v>
      </c>
      <c r="J233" s="33" t="s">
        <v>6</v>
      </c>
      <c r="K233" s="21" t="s">
        <v>1</v>
      </c>
      <c r="L233" s="14" t="s">
        <v>2</v>
      </c>
      <c r="M233" s="33" t="s">
        <v>6</v>
      </c>
    </row>
    <row r="234" spans="2:13" s="2" customFormat="1" ht="15" hidden="1" customHeight="1" x14ac:dyDescent="0.5">
      <c r="B234" s="22">
        <f>+K226+0.01</f>
        <v>0.01</v>
      </c>
      <c r="C234" s="15"/>
      <c r="D234" s="34" t="e">
        <f>+M227+#REF!/10</f>
        <v>#REF!</v>
      </c>
      <c r="E234" s="22">
        <f>+B283+0.01</f>
        <v>0.51000000000000023</v>
      </c>
      <c r="F234" s="15"/>
      <c r="G234" s="34" t="e">
        <f>+D283+#REF!/10</f>
        <v>#REF!</v>
      </c>
      <c r="H234" s="22">
        <f>+E283+0.01</f>
        <v>1.0100000000000007</v>
      </c>
      <c r="I234" s="15"/>
      <c r="J234" s="34" t="e">
        <f>+G283+#REF!/10</f>
        <v>#REF!</v>
      </c>
      <c r="K234" s="22">
        <f>+H283+0.01</f>
        <v>1.5100000000000011</v>
      </c>
      <c r="L234" s="15"/>
      <c r="M234" s="34" t="e">
        <f>+J283+#REF!/10</f>
        <v>#REF!</v>
      </c>
    </row>
    <row r="235" spans="2:13" s="2" customFormat="1" ht="15" hidden="1" customHeight="1" x14ac:dyDescent="0.5">
      <c r="B235" s="23">
        <f t="shared" ref="B235:B283" si="0">+B234+0.01</f>
        <v>0.02</v>
      </c>
      <c r="C235" s="16"/>
      <c r="D235" s="35" t="e">
        <f>+D234+#REF!/10</f>
        <v>#REF!</v>
      </c>
      <c r="E235" s="23">
        <f t="shared" ref="E235:E283" si="1">+E234+0.01</f>
        <v>0.52000000000000024</v>
      </c>
      <c r="F235" s="16"/>
      <c r="G235" s="35" t="e">
        <f>+G234+#REF!/10</f>
        <v>#REF!</v>
      </c>
      <c r="H235" s="23">
        <f t="shared" ref="H235:H283" si="2">+H234+0.01</f>
        <v>1.0200000000000007</v>
      </c>
      <c r="I235" s="16"/>
      <c r="J235" s="35" t="e">
        <f>+J234+#REF!/10</f>
        <v>#REF!</v>
      </c>
      <c r="K235" s="23">
        <f t="shared" ref="K235:K283" si="3">+K234+0.01</f>
        <v>1.5200000000000011</v>
      </c>
      <c r="L235" s="16"/>
      <c r="M235" s="35" t="e">
        <f>+M234+#REF!/10</f>
        <v>#REF!</v>
      </c>
    </row>
    <row r="236" spans="2:13" s="2" customFormat="1" ht="15" hidden="1" customHeight="1" x14ac:dyDescent="0.5">
      <c r="B236" s="23">
        <f t="shared" si="0"/>
        <v>0.03</v>
      </c>
      <c r="C236" s="16"/>
      <c r="D236" s="35" t="e">
        <f>+D235+#REF!/10</f>
        <v>#REF!</v>
      </c>
      <c r="E236" s="23">
        <f t="shared" si="1"/>
        <v>0.53000000000000025</v>
      </c>
      <c r="F236" s="16"/>
      <c r="G236" s="35" t="e">
        <f>+G235+#REF!/10</f>
        <v>#REF!</v>
      </c>
      <c r="H236" s="23">
        <f t="shared" si="2"/>
        <v>1.0300000000000007</v>
      </c>
      <c r="I236" s="16"/>
      <c r="J236" s="35" t="e">
        <f>+J235+#REF!/10</f>
        <v>#REF!</v>
      </c>
      <c r="K236" s="23">
        <f t="shared" si="3"/>
        <v>1.5300000000000011</v>
      </c>
      <c r="L236" s="16"/>
      <c r="M236" s="35" t="e">
        <f>+M235+#REF!/10</f>
        <v>#REF!</v>
      </c>
    </row>
    <row r="237" spans="2:13" s="2" customFormat="1" ht="15" hidden="1" customHeight="1" x14ac:dyDescent="0.5">
      <c r="B237" s="23">
        <f t="shared" si="0"/>
        <v>0.04</v>
      </c>
      <c r="C237" s="16"/>
      <c r="D237" s="35" t="e">
        <f>+D236+#REF!/10</f>
        <v>#REF!</v>
      </c>
      <c r="E237" s="23">
        <f t="shared" si="1"/>
        <v>0.54000000000000026</v>
      </c>
      <c r="F237" s="16"/>
      <c r="G237" s="35" t="e">
        <f>+G236+#REF!/10</f>
        <v>#REF!</v>
      </c>
      <c r="H237" s="23">
        <f t="shared" si="2"/>
        <v>1.0400000000000007</v>
      </c>
      <c r="I237" s="16"/>
      <c r="J237" s="35" t="e">
        <f>+J236+#REF!/10</f>
        <v>#REF!</v>
      </c>
      <c r="K237" s="23">
        <f t="shared" si="3"/>
        <v>1.5400000000000011</v>
      </c>
      <c r="L237" s="16"/>
      <c r="M237" s="35" t="e">
        <f>+M236+#REF!/10</f>
        <v>#REF!</v>
      </c>
    </row>
    <row r="238" spans="2:13" s="2" customFormat="1" ht="15" hidden="1" customHeight="1" x14ac:dyDescent="0.5">
      <c r="B238" s="23">
        <f t="shared" si="0"/>
        <v>0.05</v>
      </c>
      <c r="C238" s="16"/>
      <c r="D238" s="35" t="e">
        <f>+D237+#REF!/10</f>
        <v>#REF!</v>
      </c>
      <c r="E238" s="23">
        <f t="shared" si="1"/>
        <v>0.55000000000000027</v>
      </c>
      <c r="F238" s="16"/>
      <c r="G238" s="35" t="e">
        <f>+G237+#REF!/10</f>
        <v>#REF!</v>
      </c>
      <c r="H238" s="23">
        <f t="shared" si="2"/>
        <v>1.0500000000000007</v>
      </c>
      <c r="I238" s="16"/>
      <c r="J238" s="35" t="e">
        <f>+J237+#REF!/10</f>
        <v>#REF!</v>
      </c>
      <c r="K238" s="23">
        <f t="shared" si="3"/>
        <v>1.5500000000000012</v>
      </c>
      <c r="L238" s="16"/>
      <c r="M238" s="35" t="e">
        <f>+M237+#REF!/10</f>
        <v>#REF!</v>
      </c>
    </row>
    <row r="239" spans="2:13" s="2" customFormat="1" ht="15" hidden="1" customHeight="1" x14ac:dyDescent="0.5">
      <c r="B239" s="23">
        <f t="shared" si="0"/>
        <v>6.0000000000000005E-2</v>
      </c>
      <c r="C239" s="16"/>
      <c r="D239" s="35" t="e">
        <f>+D238+#REF!/10</f>
        <v>#REF!</v>
      </c>
      <c r="E239" s="23">
        <f t="shared" si="1"/>
        <v>0.56000000000000028</v>
      </c>
      <c r="F239" s="16"/>
      <c r="G239" s="35" t="e">
        <f>+G238+#REF!/10</f>
        <v>#REF!</v>
      </c>
      <c r="H239" s="23">
        <f t="shared" si="2"/>
        <v>1.0600000000000007</v>
      </c>
      <c r="I239" s="16"/>
      <c r="J239" s="35" t="e">
        <f>+J238+#REF!/10</f>
        <v>#REF!</v>
      </c>
      <c r="K239" s="23">
        <f t="shared" si="3"/>
        <v>1.5600000000000012</v>
      </c>
      <c r="L239" s="16"/>
      <c r="M239" s="35" t="e">
        <f>+M238+#REF!/10</f>
        <v>#REF!</v>
      </c>
    </row>
    <row r="240" spans="2:13" s="2" customFormat="1" ht="15" hidden="1" customHeight="1" x14ac:dyDescent="0.5">
      <c r="B240" s="23">
        <f t="shared" si="0"/>
        <v>7.0000000000000007E-2</v>
      </c>
      <c r="C240" s="16"/>
      <c r="D240" s="35" t="e">
        <f>+D239+#REF!/10</f>
        <v>#REF!</v>
      </c>
      <c r="E240" s="23">
        <f t="shared" si="1"/>
        <v>0.57000000000000028</v>
      </c>
      <c r="F240" s="16"/>
      <c r="G240" s="35" t="e">
        <f>+G239+#REF!/10</f>
        <v>#REF!</v>
      </c>
      <c r="H240" s="23">
        <f t="shared" si="2"/>
        <v>1.0700000000000007</v>
      </c>
      <c r="I240" s="16"/>
      <c r="J240" s="35" t="e">
        <f>+J239+#REF!/10</f>
        <v>#REF!</v>
      </c>
      <c r="K240" s="23">
        <f t="shared" si="3"/>
        <v>1.5700000000000012</v>
      </c>
      <c r="L240" s="16"/>
      <c r="M240" s="35" t="e">
        <f>+M239+#REF!/10</f>
        <v>#REF!</v>
      </c>
    </row>
    <row r="241" spans="2:13" s="2" customFormat="1" ht="15" hidden="1" customHeight="1" x14ac:dyDescent="0.5">
      <c r="B241" s="23">
        <f t="shared" si="0"/>
        <v>0.08</v>
      </c>
      <c r="C241" s="16"/>
      <c r="D241" s="35" t="e">
        <f>+D240+#REF!/10</f>
        <v>#REF!</v>
      </c>
      <c r="E241" s="23">
        <f t="shared" si="1"/>
        <v>0.58000000000000029</v>
      </c>
      <c r="F241" s="16"/>
      <c r="G241" s="35" t="e">
        <f>+G240+#REF!/10</f>
        <v>#REF!</v>
      </c>
      <c r="H241" s="23">
        <f t="shared" si="2"/>
        <v>1.0800000000000007</v>
      </c>
      <c r="I241" s="16"/>
      <c r="J241" s="35" t="e">
        <f>+J240+#REF!/10</f>
        <v>#REF!</v>
      </c>
      <c r="K241" s="23">
        <f t="shared" si="3"/>
        <v>1.5800000000000012</v>
      </c>
      <c r="L241" s="16"/>
      <c r="M241" s="35" t="e">
        <f>+M240+#REF!/10</f>
        <v>#REF!</v>
      </c>
    </row>
    <row r="242" spans="2:13" s="2" customFormat="1" ht="15" hidden="1" customHeight="1" x14ac:dyDescent="0.5">
      <c r="B242" s="23">
        <f t="shared" si="0"/>
        <v>0.09</v>
      </c>
      <c r="C242" s="16"/>
      <c r="D242" s="35" t="e">
        <f>+D241+#REF!/10</f>
        <v>#REF!</v>
      </c>
      <c r="E242" s="23">
        <f t="shared" si="1"/>
        <v>0.5900000000000003</v>
      </c>
      <c r="F242" s="16"/>
      <c r="G242" s="35" t="e">
        <f>+G241+#REF!/10</f>
        <v>#REF!</v>
      </c>
      <c r="H242" s="23">
        <f t="shared" si="2"/>
        <v>1.0900000000000007</v>
      </c>
      <c r="I242" s="16"/>
      <c r="J242" s="35" t="e">
        <f>+J241+#REF!/10</f>
        <v>#REF!</v>
      </c>
      <c r="K242" s="23">
        <f t="shared" si="3"/>
        <v>1.5900000000000012</v>
      </c>
      <c r="L242" s="16"/>
      <c r="M242" s="35" t="e">
        <f>+M241+#REF!/10</f>
        <v>#REF!</v>
      </c>
    </row>
    <row r="243" spans="2:13" s="2" customFormat="1" ht="15" hidden="1" customHeight="1" x14ac:dyDescent="0.5">
      <c r="B243" s="23">
        <f t="shared" si="0"/>
        <v>9.9999999999999992E-2</v>
      </c>
      <c r="C243" s="16"/>
      <c r="D243" s="35" t="e">
        <f>+D242+#REF!/10</f>
        <v>#REF!</v>
      </c>
      <c r="E243" s="23">
        <f t="shared" si="1"/>
        <v>0.60000000000000031</v>
      </c>
      <c r="F243" s="16"/>
      <c r="G243" s="35" t="e">
        <f>+G242+#REF!/10</f>
        <v>#REF!</v>
      </c>
      <c r="H243" s="23">
        <f t="shared" si="2"/>
        <v>1.1000000000000008</v>
      </c>
      <c r="I243" s="16"/>
      <c r="J243" s="35" t="e">
        <f>+J242+#REF!/10</f>
        <v>#REF!</v>
      </c>
      <c r="K243" s="23">
        <f t="shared" si="3"/>
        <v>1.6000000000000012</v>
      </c>
      <c r="L243" s="16"/>
      <c r="M243" s="35" t="e">
        <f>+M242+#REF!/10</f>
        <v>#REF!</v>
      </c>
    </row>
    <row r="244" spans="2:13" s="2" customFormat="1" ht="15" hidden="1" customHeight="1" x14ac:dyDescent="0.5">
      <c r="B244" s="23">
        <f t="shared" si="0"/>
        <v>0.10999999999999999</v>
      </c>
      <c r="C244" s="16"/>
      <c r="D244" s="35" t="e">
        <f>+D243+#REF!/10</f>
        <v>#REF!</v>
      </c>
      <c r="E244" s="23">
        <f t="shared" si="1"/>
        <v>0.61000000000000032</v>
      </c>
      <c r="F244" s="16"/>
      <c r="G244" s="35" t="e">
        <f>+G243+#REF!/10</f>
        <v>#REF!</v>
      </c>
      <c r="H244" s="23">
        <f t="shared" si="2"/>
        <v>1.1100000000000008</v>
      </c>
      <c r="I244" s="16"/>
      <c r="J244" s="35" t="e">
        <f>+J243+#REF!/10</f>
        <v>#REF!</v>
      </c>
      <c r="K244" s="23">
        <f t="shared" si="3"/>
        <v>1.6100000000000012</v>
      </c>
      <c r="L244" s="16"/>
      <c r="M244" s="35" t="e">
        <f>+M243+#REF!/10</f>
        <v>#REF!</v>
      </c>
    </row>
    <row r="245" spans="2:13" s="2" customFormat="1" ht="15" hidden="1" customHeight="1" x14ac:dyDescent="0.5">
      <c r="B245" s="23">
        <f t="shared" si="0"/>
        <v>0.11999999999999998</v>
      </c>
      <c r="C245" s="16"/>
      <c r="D245" s="35" t="e">
        <f>+D244+#REF!/10</f>
        <v>#REF!</v>
      </c>
      <c r="E245" s="23">
        <f t="shared" si="1"/>
        <v>0.62000000000000033</v>
      </c>
      <c r="F245" s="16"/>
      <c r="G245" s="35" t="e">
        <f>+G244+#REF!/10</f>
        <v>#REF!</v>
      </c>
      <c r="H245" s="23">
        <f t="shared" si="2"/>
        <v>1.1200000000000008</v>
      </c>
      <c r="I245" s="16"/>
      <c r="J245" s="35" t="e">
        <f>+J244+#REF!/10</f>
        <v>#REF!</v>
      </c>
      <c r="K245" s="23">
        <f t="shared" si="3"/>
        <v>1.6200000000000012</v>
      </c>
      <c r="L245" s="16"/>
      <c r="M245" s="35" t="e">
        <f>+M244+#REF!/10</f>
        <v>#REF!</v>
      </c>
    </row>
    <row r="246" spans="2:13" s="2" customFormat="1" ht="15" hidden="1" customHeight="1" x14ac:dyDescent="0.5">
      <c r="B246" s="23">
        <f t="shared" si="0"/>
        <v>0.12999999999999998</v>
      </c>
      <c r="C246" s="16"/>
      <c r="D246" s="35" t="e">
        <f>+D245+#REF!/10</f>
        <v>#REF!</v>
      </c>
      <c r="E246" s="23">
        <f t="shared" si="1"/>
        <v>0.63000000000000034</v>
      </c>
      <c r="F246" s="16"/>
      <c r="G246" s="35" t="e">
        <f>+G245+#REF!/10</f>
        <v>#REF!</v>
      </c>
      <c r="H246" s="23">
        <f t="shared" si="2"/>
        <v>1.1300000000000008</v>
      </c>
      <c r="I246" s="16"/>
      <c r="J246" s="35" t="e">
        <f>+J245+#REF!/10</f>
        <v>#REF!</v>
      </c>
      <c r="K246" s="23">
        <f t="shared" si="3"/>
        <v>1.6300000000000012</v>
      </c>
      <c r="L246" s="16"/>
      <c r="M246" s="35" t="e">
        <f>+M245+#REF!/10</f>
        <v>#REF!</v>
      </c>
    </row>
    <row r="247" spans="2:13" s="2" customFormat="1" ht="15" hidden="1" customHeight="1" x14ac:dyDescent="0.5">
      <c r="B247" s="23">
        <f t="shared" si="0"/>
        <v>0.13999999999999999</v>
      </c>
      <c r="C247" s="16"/>
      <c r="D247" s="35" t="e">
        <f>+D246+#REF!/10</f>
        <v>#REF!</v>
      </c>
      <c r="E247" s="23">
        <f t="shared" si="1"/>
        <v>0.64000000000000035</v>
      </c>
      <c r="F247" s="16"/>
      <c r="G247" s="35" t="e">
        <f>+G246+#REF!/10</f>
        <v>#REF!</v>
      </c>
      <c r="H247" s="23">
        <f t="shared" si="2"/>
        <v>1.1400000000000008</v>
      </c>
      <c r="I247" s="16"/>
      <c r="J247" s="35" t="e">
        <f>+J246+#REF!/10</f>
        <v>#REF!</v>
      </c>
      <c r="K247" s="23">
        <f t="shared" si="3"/>
        <v>1.6400000000000012</v>
      </c>
      <c r="L247" s="16"/>
      <c r="M247" s="35" t="e">
        <f>+M246+#REF!/10</f>
        <v>#REF!</v>
      </c>
    </row>
    <row r="248" spans="2:13" s="2" customFormat="1" ht="15" hidden="1" customHeight="1" x14ac:dyDescent="0.5">
      <c r="B248" s="23">
        <f t="shared" si="0"/>
        <v>0.15</v>
      </c>
      <c r="C248" s="16"/>
      <c r="D248" s="35" t="e">
        <f>+D247+#REF!/10</f>
        <v>#REF!</v>
      </c>
      <c r="E248" s="23">
        <f t="shared" si="1"/>
        <v>0.65000000000000036</v>
      </c>
      <c r="F248" s="16"/>
      <c r="G248" s="35" t="e">
        <f>+G247+#REF!/10</f>
        <v>#REF!</v>
      </c>
      <c r="H248" s="23">
        <f t="shared" si="2"/>
        <v>1.1500000000000008</v>
      </c>
      <c r="I248" s="16"/>
      <c r="J248" s="35" t="e">
        <f>+J247+#REF!/10</f>
        <v>#REF!</v>
      </c>
      <c r="K248" s="23">
        <f t="shared" si="3"/>
        <v>1.6500000000000012</v>
      </c>
      <c r="L248" s="16"/>
      <c r="M248" s="35" t="e">
        <f>+M247+#REF!/10</f>
        <v>#REF!</v>
      </c>
    </row>
    <row r="249" spans="2:13" s="2" customFormat="1" ht="15" hidden="1" customHeight="1" x14ac:dyDescent="0.5">
      <c r="B249" s="23">
        <f t="shared" si="0"/>
        <v>0.16</v>
      </c>
      <c r="C249" s="16"/>
      <c r="D249" s="35" t="e">
        <f>+D248+#REF!/10</f>
        <v>#REF!</v>
      </c>
      <c r="E249" s="23">
        <f t="shared" si="1"/>
        <v>0.66000000000000036</v>
      </c>
      <c r="F249" s="16"/>
      <c r="G249" s="35" t="e">
        <f>+G248+#REF!/10</f>
        <v>#REF!</v>
      </c>
      <c r="H249" s="23">
        <f t="shared" si="2"/>
        <v>1.1600000000000008</v>
      </c>
      <c r="I249" s="16"/>
      <c r="J249" s="35" t="e">
        <f>+J248+#REF!/10</f>
        <v>#REF!</v>
      </c>
      <c r="K249" s="23">
        <f t="shared" si="3"/>
        <v>1.6600000000000013</v>
      </c>
      <c r="L249" s="16"/>
      <c r="M249" s="35" t="e">
        <f>+M248+#REF!/10</f>
        <v>#REF!</v>
      </c>
    </row>
    <row r="250" spans="2:13" s="2" customFormat="1" ht="15" hidden="1" customHeight="1" x14ac:dyDescent="0.5">
      <c r="B250" s="23">
        <f t="shared" si="0"/>
        <v>0.17</v>
      </c>
      <c r="C250" s="16"/>
      <c r="D250" s="35" t="e">
        <f>+D249+#REF!/10</f>
        <v>#REF!</v>
      </c>
      <c r="E250" s="23">
        <f t="shared" si="1"/>
        <v>0.67000000000000037</v>
      </c>
      <c r="F250" s="16"/>
      <c r="G250" s="35" t="e">
        <f>+G249+#REF!/10</f>
        <v>#REF!</v>
      </c>
      <c r="H250" s="23">
        <f t="shared" si="2"/>
        <v>1.1700000000000008</v>
      </c>
      <c r="I250" s="16"/>
      <c r="J250" s="35" t="e">
        <f>+J249+#REF!/10</f>
        <v>#REF!</v>
      </c>
      <c r="K250" s="23">
        <f t="shared" si="3"/>
        <v>1.6700000000000013</v>
      </c>
      <c r="L250" s="16"/>
      <c r="M250" s="35" t="e">
        <f>+M249+#REF!/10</f>
        <v>#REF!</v>
      </c>
    </row>
    <row r="251" spans="2:13" s="2" customFormat="1" ht="15" hidden="1" customHeight="1" x14ac:dyDescent="0.5">
      <c r="B251" s="23">
        <f t="shared" si="0"/>
        <v>0.18000000000000002</v>
      </c>
      <c r="C251" s="16"/>
      <c r="D251" s="35" t="e">
        <f>+D250+#REF!/10</f>
        <v>#REF!</v>
      </c>
      <c r="E251" s="23">
        <f t="shared" si="1"/>
        <v>0.68000000000000038</v>
      </c>
      <c r="F251" s="16"/>
      <c r="G251" s="35" t="e">
        <f>+G250+#REF!/10</f>
        <v>#REF!</v>
      </c>
      <c r="H251" s="23">
        <f t="shared" si="2"/>
        <v>1.1800000000000008</v>
      </c>
      <c r="I251" s="16"/>
      <c r="J251" s="35" t="e">
        <f>+J250+#REF!/10</f>
        <v>#REF!</v>
      </c>
      <c r="K251" s="23">
        <f t="shared" si="3"/>
        <v>1.6800000000000013</v>
      </c>
      <c r="L251" s="16"/>
      <c r="M251" s="35" t="e">
        <f>+M250+#REF!/10</f>
        <v>#REF!</v>
      </c>
    </row>
    <row r="252" spans="2:13" s="2" customFormat="1" ht="15" hidden="1" customHeight="1" x14ac:dyDescent="0.5">
      <c r="B252" s="23">
        <f t="shared" si="0"/>
        <v>0.19000000000000003</v>
      </c>
      <c r="C252" s="16"/>
      <c r="D252" s="35" t="e">
        <f>+D251+#REF!/10</f>
        <v>#REF!</v>
      </c>
      <c r="E252" s="23">
        <f t="shared" si="1"/>
        <v>0.69000000000000039</v>
      </c>
      <c r="F252" s="16"/>
      <c r="G252" s="35" t="e">
        <f>+G251+#REF!/10</f>
        <v>#REF!</v>
      </c>
      <c r="H252" s="23">
        <f t="shared" si="2"/>
        <v>1.1900000000000008</v>
      </c>
      <c r="I252" s="16"/>
      <c r="J252" s="35" t="e">
        <f>+J251+#REF!/10</f>
        <v>#REF!</v>
      </c>
      <c r="K252" s="23">
        <f t="shared" si="3"/>
        <v>1.6900000000000013</v>
      </c>
      <c r="L252" s="16"/>
      <c r="M252" s="35" t="e">
        <f>+M251+#REF!/10</f>
        <v>#REF!</v>
      </c>
    </row>
    <row r="253" spans="2:13" s="2" customFormat="1" ht="15" hidden="1" customHeight="1" x14ac:dyDescent="0.5">
      <c r="B253" s="23">
        <f t="shared" si="0"/>
        <v>0.20000000000000004</v>
      </c>
      <c r="C253" s="16"/>
      <c r="D253" s="35" t="e">
        <f>+D252+#REF!/10</f>
        <v>#REF!</v>
      </c>
      <c r="E253" s="23">
        <f t="shared" si="1"/>
        <v>0.7000000000000004</v>
      </c>
      <c r="F253" s="16"/>
      <c r="G253" s="35" t="e">
        <f>+G252+#REF!/10</f>
        <v>#REF!</v>
      </c>
      <c r="H253" s="23">
        <f t="shared" si="2"/>
        <v>1.2000000000000008</v>
      </c>
      <c r="I253" s="16"/>
      <c r="J253" s="35" t="e">
        <f>+J252+#REF!/10</f>
        <v>#REF!</v>
      </c>
      <c r="K253" s="23">
        <f t="shared" si="3"/>
        <v>1.7000000000000013</v>
      </c>
      <c r="L253" s="16"/>
      <c r="M253" s="35" t="e">
        <f>+M252+#REF!/10</f>
        <v>#REF!</v>
      </c>
    </row>
    <row r="254" spans="2:13" s="2" customFormat="1" ht="15" hidden="1" customHeight="1" x14ac:dyDescent="0.5">
      <c r="B254" s="23">
        <f t="shared" si="0"/>
        <v>0.21000000000000005</v>
      </c>
      <c r="C254" s="16"/>
      <c r="D254" s="35" t="e">
        <f>+D253+#REF!/10</f>
        <v>#REF!</v>
      </c>
      <c r="E254" s="23">
        <f t="shared" si="1"/>
        <v>0.71000000000000041</v>
      </c>
      <c r="F254" s="16"/>
      <c r="G254" s="35" t="e">
        <f>+G253+#REF!/10</f>
        <v>#REF!</v>
      </c>
      <c r="H254" s="23">
        <f t="shared" si="2"/>
        <v>1.2100000000000009</v>
      </c>
      <c r="I254" s="16"/>
      <c r="J254" s="35" t="e">
        <f>+J253+#REF!/10</f>
        <v>#REF!</v>
      </c>
      <c r="K254" s="23">
        <f t="shared" si="3"/>
        <v>1.7100000000000013</v>
      </c>
      <c r="L254" s="16"/>
      <c r="M254" s="35" t="e">
        <f>+M253+#REF!/10</f>
        <v>#REF!</v>
      </c>
    </row>
    <row r="255" spans="2:13" s="2" customFormat="1" ht="15" hidden="1" customHeight="1" x14ac:dyDescent="0.5">
      <c r="B255" s="23">
        <f t="shared" si="0"/>
        <v>0.22000000000000006</v>
      </c>
      <c r="C255" s="16"/>
      <c r="D255" s="35" t="e">
        <f>+D254+#REF!/10</f>
        <v>#REF!</v>
      </c>
      <c r="E255" s="23">
        <f t="shared" si="1"/>
        <v>0.72000000000000042</v>
      </c>
      <c r="F255" s="16"/>
      <c r="G255" s="35" t="e">
        <f>+G254+#REF!/10</f>
        <v>#REF!</v>
      </c>
      <c r="H255" s="23">
        <f t="shared" si="2"/>
        <v>1.2200000000000009</v>
      </c>
      <c r="I255" s="16"/>
      <c r="J255" s="35" t="e">
        <f>+J254+#REF!/10</f>
        <v>#REF!</v>
      </c>
      <c r="K255" s="23">
        <f t="shared" si="3"/>
        <v>1.7200000000000013</v>
      </c>
      <c r="L255" s="16"/>
      <c r="M255" s="35" t="e">
        <f>+M254+#REF!/10</f>
        <v>#REF!</v>
      </c>
    </row>
    <row r="256" spans="2:13" s="2" customFormat="1" ht="15" hidden="1" customHeight="1" x14ac:dyDescent="0.5">
      <c r="B256" s="23">
        <f t="shared" si="0"/>
        <v>0.23000000000000007</v>
      </c>
      <c r="C256" s="16"/>
      <c r="D256" s="35" t="e">
        <f>+D255+#REF!/10</f>
        <v>#REF!</v>
      </c>
      <c r="E256" s="23">
        <f t="shared" si="1"/>
        <v>0.73000000000000043</v>
      </c>
      <c r="F256" s="16"/>
      <c r="G256" s="35" t="e">
        <f>+G255+#REF!/10</f>
        <v>#REF!</v>
      </c>
      <c r="H256" s="23">
        <f t="shared" si="2"/>
        <v>1.2300000000000009</v>
      </c>
      <c r="I256" s="16"/>
      <c r="J256" s="35" t="e">
        <f>+J255+#REF!/10</f>
        <v>#REF!</v>
      </c>
      <c r="K256" s="23">
        <f t="shared" si="3"/>
        <v>1.7300000000000013</v>
      </c>
      <c r="L256" s="16"/>
      <c r="M256" s="35" t="e">
        <f>+M255+#REF!/10</f>
        <v>#REF!</v>
      </c>
    </row>
    <row r="257" spans="2:13" s="2" customFormat="1" ht="15" hidden="1" customHeight="1" x14ac:dyDescent="0.5">
      <c r="B257" s="23">
        <f t="shared" si="0"/>
        <v>0.24000000000000007</v>
      </c>
      <c r="C257" s="16"/>
      <c r="D257" s="35" t="e">
        <f>+D256+#REF!/10</f>
        <v>#REF!</v>
      </c>
      <c r="E257" s="23">
        <f t="shared" si="1"/>
        <v>0.74000000000000044</v>
      </c>
      <c r="F257" s="16"/>
      <c r="G257" s="35" t="e">
        <f>+G256+#REF!/10</f>
        <v>#REF!</v>
      </c>
      <c r="H257" s="23">
        <f t="shared" si="2"/>
        <v>1.2400000000000009</v>
      </c>
      <c r="I257" s="16"/>
      <c r="J257" s="35" t="e">
        <f>+J256+#REF!/10</f>
        <v>#REF!</v>
      </c>
      <c r="K257" s="23">
        <f t="shared" si="3"/>
        <v>1.7400000000000013</v>
      </c>
      <c r="L257" s="16"/>
      <c r="M257" s="35" t="e">
        <f>+M256+#REF!/10</f>
        <v>#REF!</v>
      </c>
    </row>
    <row r="258" spans="2:13" s="2" customFormat="1" ht="15" hidden="1" customHeight="1" x14ac:dyDescent="0.5">
      <c r="B258" s="23">
        <f t="shared" si="0"/>
        <v>0.25000000000000006</v>
      </c>
      <c r="C258" s="16"/>
      <c r="D258" s="35" t="e">
        <f>+D257+#REF!/10</f>
        <v>#REF!</v>
      </c>
      <c r="E258" s="23">
        <f t="shared" si="1"/>
        <v>0.75000000000000044</v>
      </c>
      <c r="F258" s="16"/>
      <c r="G258" s="35" t="e">
        <f>+G257+#REF!/10</f>
        <v>#REF!</v>
      </c>
      <c r="H258" s="23">
        <f t="shared" si="2"/>
        <v>1.2500000000000009</v>
      </c>
      <c r="I258" s="16"/>
      <c r="J258" s="35" t="e">
        <f>+J257+#REF!/10</f>
        <v>#REF!</v>
      </c>
      <c r="K258" s="23">
        <f t="shared" si="3"/>
        <v>1.7500000000000013</v>
      </c>
      <c r="L258" s="16"/>
      <c r="M258" s="35" t="e">
        <f>+M257+#REF!/10</f>
        <v>#REF!</v>
      </c>
    </row>
    <row r="259" spans="2:13" s="2" customFormat="1" ht="15" hidden="1" customHeight="1" x14ac:dyDescent="0.5">
      <c r="B259" s="23">
        <f t="shared" si="0"/>
        <v>0.26000000000000006</v>
      </c>
      <c r="C259" s="16"/>
      <c r="D259" s="35" t="e">
        <f>+D258+#REF!/10</f>
        <v>#REF!</v>
      </c>
      <c r="E259" s="23">
        <f t="shared" si="1"/>
        <v>0.76000000000000045</v>
      </c>
      <c r="F259" s="16"/>
      <c r="G259" s="35" t="e">
        <f>+G258+#REF!/10</f>
        <v>#REF!</v>
      </c>
      <c r="H259" s="23">
        <f t="shared" si="2"/>
        <v>1.2600000000000009</v>
      </c>
      <c r="I259" s="16"/>
      <c r="J259" s="35" t="e">
        <f>+J258+#REF!/10</f>
        <v>#REF!</v>
      </c>
      <c r="K259" s="23">
        <f t="shared" si="3"/>
        <v>1.7600000000000013</v>
      </c>
      <c r="L259" s="16"/>
      <c r="M259" s="35" t="e">
        <f>+M258+#REF!/10</f>
        <v>#REF!</v>
      </c>
    </row>
    <row r="260" spans="2:13" s="2" customFormat="1" ht="15" hidden="1" customHeight="1" x14ac:dyDescent="0.5">
      <c r="B260" s="23">
        <f t="shared" si="0"/>
        <v>0.27000000000000007</v>
      </c>
      <c r="C260" s="16"/>
      <c r="D260" s="35" t="e">
        <f>+D259+#REF!/10</f>
        <v>#REF!</v>
      </c>
      <c r="E260" s="23">
        <f t="shared" si="1"/>
        <v>0.77000000000000046</v>
      </c>
      <c r="F260" s="16"/>
      <c r="G260" s="35" t="e">
        <f>+G259+#REF!/10</f>
        <v>#REF!</v>
      </c>
      <c r="H260" s="23">
        <f t="shared" si="2"/>
        <v>1.2700000000000009</v>
      </c>
      <c r="I260" s="16"/>
      <c r="J260" s="35" t="e">
        <f>+J259+#REF!/10</f>
        <v>#REF!</v>
      </c>
      <c r="K260" s="23">
        <f t="shared" si="3"/>
        <v>1.7700000000000014</v>
      </c>
      <c r="L260" s="16"/>
      <c r="M260" s="35" t="e">
        <f>+M259+#REF!/10</f>
        <v>#REF!</v>
      </c>
    </row>
    <row r="261" spans="2:13" s="2" customFormat="1" ht="15" hidden="1" customHeight="1" x14ac:dyDescent="0.5">
      <c r="B261" s="23">
        <f t="shared" si="0"/>
        <v>0.28000000000000008</v>
      </c>
      <c r="C261" s="16"/>
      <c r="D261" s="35" t="e">
        <f>+D260+#REF!/10</f>
        <v>#REF!</v>
      </c>
      <c r="E261" s="23">
        <f t="shared" si="1"/>
        <v>0.78000000000000047</v>
      </c>
      <c r="F261" s="16"/>
      <c r="G261" s="35" t="e">
        <f>+G260+#REF!/10</f>
        <v>#REF!</v>
      </c>
      <c r="H261" s="23">
        <f t="shared" si="2"/>
        <v>1.2800000000000009</v>
      </c>
      <c r="I261" s="16"/>
      <c r="J261" s="35" t="e">
        <f>+J260+#REF!/10</f>
        <v>#REF!</v>
      </c>
      <c r="K261" s="23">
        <f t="shared" si="3"/>
        <v>1.7800000000000014</v>
      </c>
      <c r="L261" s="16"/>
      <c r="M261" s="35" t="e">
        <f>+M260+#REF!/10</f>
        <v>#REF!</v>
      </c>
    </row>
    <row r="262" spans="2:13" s="2" customFormat="1" ht="15" hidden="1" customHeight="1" x14ac:dyDescent="0.5">
      <c r="B262" s="23">
        <f t="shared" si="0"/>
        <v>0.29000000000000009</v>
      </c>
      <c r="C262" s="16"/>
      <c r="D262" s="35" t="e">
        <f>+D261+#REF!/10</f>
        <v>#REF!</v>
      </c>
      <c r="E262" s="23">
        <f t="shared" si="1"/>
        <v>0.79000000000000048</v>
      </c>
      <c r="F262" s="16"/>
      <c r="G262" s="35" t="e">
        <f>+G261+#REF!/10</f>
        <v>#REF!</v>
      </c>
      <c r="H262" s="23">
        <f t="shared" si="2"/>
        <v>1.2900000000000009</v>
      </c>
      <c r="I262" s="16"/>
      <c r="J262" s="35" t="e">
        <f>+J261+#REF!/10</f>
        <v>#REF!</v>
      </c>
      <c r="K262" s="23">
        <f t="shared" si="3"/>
        <v>1.7900000000000014</v>
      </c>
      <c r="L262" s="16"/>
      <c r="M262" s="35" t="e">
        <f>+M261+#REF!/10</f>
        <v>#REF!</v>
      </c>
    </row>
    <row r="263" spans="2:13" s="2" customFormat="1" ht="15" hidden="1" customHeight="1" x14ac:dyDescent="0.5">
      <c r="B263" s="23">
        <f t="shared" si="0"/>
        <v>0.3000000000000001</v>
      </c>
      <c r="C263" s="16"/>
      <c r="D263" s="35" t="e">
        <f>+D262+#REF!/10</f>
        <v>#REF!</v>
      </c>
      <c r="E263" s="23">
        <f t="shared" si="1"/>
        <v>0.80000000000000049</v>
      </c>
      <c r="F263" s="16"/>
      <c r="G263" s="35" t="e">
        <f>+G262+#REF!/10</f>
        <v>#REF!</v>
      </c>
      <c r="H263" s="23">
        <f t="shared" si="2"/>
        <v>1.3000000000000009</v>
      </c>
      <c r="I263" s="16"/>
      <c r="J263" s="35" t="e">
        <f>+J262+#REF!/10</f>
        <v>#REF!</v>
      </c>
      <c r="K263" s="23">
        <f t="shared" si="3"/>
        <v>1.8000000000000014</v>
      </c>
      <c r="L263" s="16"/>
      <c r="M263" s="35" t="e">
        <f>+M262+#REF!/10</f>
        <v>#REF!</v>
      </c>
    </row>
    <row r="264" spans="2:13" s="2" customFormat="1" ht="15" hidden="1" customHeight="1" x14ac:dyDescent="0.5">
      <c r="B264" s="23">
        <f t="shared" si="0"/>
        <v>0.31000000000000011</v>
      </c>
      <c r="C264" s="16"/>
      <c r="D264" s="35" t="e">
        <f>+D263+#REF!/10</f>
        <v>#REF!</v>
      </c>
      <c r="E264" s="23">
        <f t="shared" si="1"/>
        <v>0.8100000000000005</v>
      </c>
      <c r="F264" s="16"/>
      <c r="G264" s="35" t="e">
        <f>+G263+#REF!/10</f>
        <v>#REF!</v>
      </c>
      <c r="H264" s="23">
        <f t="shared" si="2"/>
        <v>1.3100000000000009</v>
      </c>
      <c r="I264" s="16"/>
      <c r="J264" s="35" t="e">
        <f>+J263+#REF!/10</f>
        <v>#REF!</v>
      </c>
      <c r="K264" s="23">
        <f t="shared" si="3"/>
        <v>1.8100000000000014</v>
      </c>
      <c r="L264" s="16"/>
      <c r="M264" s="35" t="e">
        <f>+M263+#REF!/10</f>
        <v>#REF!</v>
      </c>
    </row>
    <row r="265" spans="2:13" s="2" customFormat="1" ht="15" hidden="1" customHeight="1" x14ac:dyDescent="0.5">
      <c r="B265" s="23">
        <f t="shared" si="0"/>
        <v>0.32000000000000012</v>
      </c>
      <c r="C265" s="16"/>
      <c r="D265" s="35" t="e">
        <f>+D264+#REF!/10</f>
        <v>#REF!</v>
      </c>
      <c r="E265" s="23">
        <f t="shared" si="1"/>
        <v>0.82000000000000051</v>
      </c>
      <c r="F265" s="16"/>
      <c r="G265" s="35" t="e">
        <f>+G264+#REF!/10</f>
        <v>#REF!</v>
      </c>
      <c r="H265" s="23">
        <f t="shared" si="2"/>
        <v>1.320000000000001</v>
      </c>
      <c r="I265" s="16"/>
      <c r="J265" s="35" t="e">
        <f>+J264+#REF!/10</f>
        <v>#REF!</v>
      </c>
      <c r="K265" s="23">
        <f t="shared" si="3"/>
        <v>1.8200000000000014</v>
      </c>
      <c r="L265" s="16"/>
      <c r="M265" s="35" t="e">
        <f>+M264+#REF!/10</f>
        <v>#REF!</v>
      </c>
    </row>
    <row r="266" spans="2:13" s="2" customFormat="1" ht="15" hidden="1" customHeight="1" x14ac:dyDescent="0.5">
      <c r="B266" s="23">
        <f t="shared" si="0"/>
        <v>0.33000000000000013</v>
      </c>
      <c r="C266" s="16"/>
      <c r="D266" s="35" t="e">
        <f>+D265+#REF!/10</f>
        <v>#REF!</v>
      </c>
      <c r="E266" s="23">
        <f t="shared" si="1"/>
        <v>0.83000000000000052</v>
      </c>
      <c r="F266" s="16"/>
      <c r="G266" s="35" t="e">
        <f>+G265+#REF!/10</f>
        <v>#REF!</v>
      </c>
      <c r="H266" s="23">
        <f t="shared" si="2"/>
        <v>1.330000000000001</v>
      </c>
      <c r="I266" s="16"/>
      <c r="J266" s="35" t="e">
        <f>+J265+#REF!/10</f>
        <v>#REF!</v>
      </c>
      <c r="K266" s="23">
        <f t="shared" si="3"/>
        <v>1.8300000000000014</v>
      </c>
      <c r="L266" s="16"/>
      <c r="M266" s="35" t="e">
        <f>+M265+#REF!/10</f>
        <v>#REF!</v>
      </c>
    </row>
    <row r="267" spans="2:13" s="2" customFormat="1" ht="15" hidden="1" customHeight="1" x14ac:dyDescent="0.5">
      <c r="B267" s="23">
        <f t="shared" si="0"/>
        <v>0.34000000000000014</v>
      </c>
      <c r="C267" s="16"/>
      <c r="D267" s="35" t="e">
        <f>+D266+#REF!/10</f>
        <v>#REF!</v>
      </c>
      <c r="E267" s="23">
        <f t="shared" si="1"/>
        <v>0.84000000000000052</v>
      </c>
      <c r="F267" s="16"/>
      <c r="G267" s="35" t="e">
        <f>+G266+#REF!/10</f>
        <v>#REF!</v>
      </c>
      <c r="H267" s="23">
        <f t="shared" si="2"/>
        <v>1.340000000000001</v>
      </c>
      <c r="I267" s="16"/>
      <c r="J267" s="35" t="e">
        <f>+J266+#REF!/10</f>
        <v>#REF!</v>
      </c>
      <c r="K267" s="23">
        <f t="shared" si="3"/>
        <v>1.8400000000000014</v>
      </c>
      <c r="L267" s="16"/>
      <c r="M267" s="35" t="e">
        <f>+M266+#REF!/10</f>
        <v>#REF!</v>
      </c>
    </row>
    <row r="268" spans="2:13" s="2" customFormat="1" ht="15" hidden="1" customHeight="1" x14ac:dyDescent="0.5">
      <c r="B268" s="23">
        <f t="shared" si="0"/>
        <v>0.35000000000000014</v>
      </c>
      <c r="C268" s="16"/>
      <c r="D268" s="35" t="e">
        <f>+D267+#REF!/10</f>
        <v>#REF!</v>
      </c>
      <c r="E268" s="23">
        <f t="shared" si="1"/>
        <v>0.85000000000000053</v>
      </c>
      <c r="F268" s="16"/>
      <c r="G268" s="35" t="e">
        <f>+G267+#REF!/10</f>
        <v>#REF!</v>
      </c>
      <c r="H268" s="23">
        <f t="shared" si="2"/>
        <v>1.350000000000001</v>
      </c>
      <c r="I268" s="16"/>
      <c r="J268" s="35" t="e">
        <f>+J267+#REF!/10</f>
        <v>#REF!</v>
      </c>
      <c r="K268" s="23">
        <f t="shared" si="3"/>
        <v>1.8500000000000014</v>
      </c>
      <c r="L268" s="16"/>
      <c r="M268" s="35" t="e">
        <f>+M267+#REF!/10</f>
        <v>#REF!</v>
      </c>
    </row>
    <row r="269" spans="2:13" s="2" customFormat="1" ht="15" hidden="1" customHeight="1" x14ac:dyDescent="0.5">
      <c r="B269" s="23">
        <f t="shared" si="0"/>
        <v>0.36000000000000015</v>
      </c>
      <c r="C269" s="16"/>
      <c r="D269" s="35" t="e">
        <f>+D268+#REF!/10</f>
        <v>#REF!</v>
      </c>
      <c r="E269" s="23">
        <f t="shared" si="1"/>
        <v>0.86000000000000054</v>
      </c>
      <c r="F269" s="16"/>
      <c r="G269" s="35" t="e">
        <f>+G268+#REF!/10</f>
        <v>#REF!</v>
      </c>
      <c r="H269" s="23">
        <f t="shared" si="2"/>
        <v>1.360000000000001</v>
      </c>
      <c r="I269" s="16"/>
      <c r="J269" s="35" t="e">
        <f>+J268+#REF!/10</f>
        <v>#REF!</v>
      </c>
      <c r="K269" s="23">
        <f t="shared" si="3"/>
        <v>1.8600000000000014</v>
      </c>
      <c r="L269" s="16"/>
      <c r="M269" s="35" t="e">
        <f>+M268+#REF!/10</f>
        <v>#REF!</v>
      </c>
    </row>
    <row r="270" spans="2:13" s="2" customFormat="1" ht="15" hidden="1" customHeight="1" x14ac:dyDescent="0.5">
      <c r="B270" s="23">
        <f t="shared" si="0"/>
        <v>0.37000000000000016</v>
      </c>
      <c r="C270" s="16"/>
      <c r="D270" s="35" t="e">
        <f>+D269+#REF!/10</f>
        <v>#REF!</v>
      </c>
      <c r="E270" s="23">
        <f t="shared" si="1"/>
        <v>0.87000000000000055</v>
      </c>
      <c r="F270" s="16"/>
      <c r="G270" s="35" t="e">
        <f>+G269+#REF!/10</f>
        <v>#REF!</v>
      </c>
      <c r="H270" s="23">
        <f t="shared" si="2"/>
        <v>1.370000000000001</v>
      </c>
      <c r="I270" s="16"/>
      <c r="J270" s="35" t="e">
        <f>+J269+#REF!/10</f>
        <v>#REF!</v>
      </c>
      <c r="K270" s="23">
        <f t="shared" si="3"/>
        <v>1.8700000000000014</v>
      </c>
      <c r="L270" s="16"/>
      <c r="M270" s="35" t="e">
        <f>+M269+#REF!/10</f>
        <v>#REF!</v>
      </c>
    </row>
    <row r="271" spans="2:13" s="2" customFormat="1" ht="15" hidden="1" customHeight="1" x14ac:dyDescent="0.5">
      <c r="B271" s="23">
        <f t="shared" si="0"/>
        <v>0.38000000000000017</v>
      </c>
      <c r="C271" s="16"/>
      <c r="D271" s="35" t="e">
        <f>+D270+#REF!/10</f>
        <v>#REF!</v>
      </c>
      <c r="E271" s="23">
        <f t="shared" si="1"/>
        <v>0.88000000000000056</v>
      </c>
      <c r="F271" s="16"/>
      <c r="G271" s="35" t="e">
        <f>+G270+#REF!/10</f>
        <v>#REF!</v>
      </c>
      <c r="H271" s="23">
        <f t="shared" si="2"/>
        <v>1.380000000000001</v>
      </c>
      <c r="I271" s="16"/>
      <c r="J271" s="35" t="e">
        <f>+J270+#REF!/10</f>
        <v>#REF!</v>
      </c>
      <c r="K271" s="23">
        <f t="shared" si="3"/>
        <v>1.8800000000000014</v>
      </c>
      <c r="L271" s="16"/>
      <c r="M271" s="35" t="e">
        <f>+M270+#REF!/10</f>
        <v>#REF!</v>
      </c>
    </row>
    <row r="272" spans="2:13" s="2" customFormat="1" ht="15" hidden="1" customHeight="1" x14ac:dyDescent="0.5">
      <c r="B272" s="23">
        <f t="shared" si="0"/>
        <v>0.39000000000000018</v>
      </c>
      <c r="C272" s="16"/>
      <c r="D272" s="35" t="e">
        <f>+D271+#REF!/10</f>
        <v>#REF!</v>
      </c>
      <c r="E272" s="23">
        <f t="shared" si="1"/>
        <v>0.89000000000000057</v>
      </c>
      <c r="F272" s="16"/>
      <c r="G272" s="35" t="e">
        <f>+G271+#REF!/10</f>
        <v>#REF!</v>
      </c>
      <c r="H272" s="23">
        <f t="shared" si="2"/>
        <v>1.390000000000001</v>
      </c>
      <c r="I272" s="16"/>
      <c r="J272" s="35" t="e">
        <f>+J271+#REF!/10</f>
        <v>#REF!</v>
      </c>
      <c r="K272" s="23">
        <f t="shared" si="3"/>
        <v>1.8900000000000015</v>
      </c>
      <c r="L272" s="16"/>
      <c r="M272" s="35" t="e">
        <f>+M271+#REF!/10</f>
        <v>#REF!</v>
      </c>
    </row>
    <row r="273" spans="2:13" s="2" customFormat="1" ht="15" hidden="1" customHeight="1" x14ac:dyDescent="0.5">
      <c r="B273" s="23">
        <f t="shared" si="0"/>
        <v>0.40000000000000019</v>
      </c>
      <c r="C273" s="16"/>
      <c r="D273" s="35" t="e">
        <f>+D272+#REF!/10</f>
        <v>#REF!</v>
      </c>
      <c r="E273" s="23">
        <f t="shared" si="1"/>
        <v>0.90000000000000058</v>
      </c>
      <c r="F273" s="16"/>
      <c r="G273" s="35" t="e">
        <f>+G272+#REF!/10</f>
        <v>#REF!</v>
      </c>
      <c r="H273" s="23">
        <f t="shared" si="2"/>
        <v>1.400000000000001</v>
      </c>
      <c r="I273" s="16"/>
      <c r="J273" s="35" t="e">
        <f>+J272+#REF!/10</f>
        <v>#REF!</v>
      </c>
      <c r="K273" s="23">
        <f t="shared" si="3"/>
        <v>1.9000000000000015</v>
      </c>
      <c r="L273" s="16"/>
      <c r="M273" s="35" t="e">
        <f>+M272+#REF!/10</f>
        <v>#REF!</v>
      </c>
    </row>
    <row r="274" spans="2:13" s="2" customFormat="1" ht="15" hidden="1" customHeight="1" x14ac:dyDescent="0.5">
      <c r="B274" s="23">
        <f t="shared" si="0"/>
        <v>0.4100000000000002</v>
      </c>
      <c r="C274" s="16"/>
      <c r="D274" s="35" t="e">
        <f>+D273+#REF!/10</f>
        <v>#REF!</v>
      </c>
      <c r="E274" s="23">
        <f t="shared" si="1"/>
        <v>0.91000000000000059</v>
      </c>
      <c r="F274" s="16"/>
      <c r="G274" s="35" t="e">
        <f>+G273+#REF!/10</f>
        <v>#REF!</v>
      </c>
      <c r="H274" s="23">
        <f t="shared" si="2"/>
        <v>1.410000000000001</v>
      </c>
      <c r="I274" s="16"/>
      <c r="J274" s="35" t="e">
        <f>+J273+#REF!/10</f>
        <v>#REF!</v>
      </c>
      <c r="K274" s="23">
        <f t="shared" si="3"/>
        <v>1.9100000000000015</v>
      </c>
      <c r="L274" s="16"/>
      <c r="M274" s="35" t="e">
        <f>+M273+#REF!/10</f>
        <v>#REF!</v>
      </c>
    </row>
    <row r="275" spans="2:13" s="2" customFormat="1" ht="15" hidden="1" customHeight="1" x14ac:dyDescent="0.5">
      <c r="B275" s="23">
        <f t="shared" si="0"/>
        <v>0.42000000000000021</v>
      </c>
      <c r="C275" s="16"/>
      <c r="D275" s="35" t="e">
        <f>+D274+#REF!/10</f>
        <v>#REF!</v>
      </c>
      <c r="E275" s="23">
        <f t="shared" si="1"/>
        <v>0.9200000000000006</v>
      </c>
      <c r="F275" s="16"/>
      <c r="G275" s="35" t="e">
        <f>+G274+#REF!/10</f>
        <v>#REF!</v>
      </c>
      <c r="H275" s="23">
        <f t="shared" si="2"/>
        <v>1.420000000000001</v>
      </c>
      <c r="I275" s="16"/>
      <c r="J275" s="35" t="e">
        <f>+J274+#REF!/10</f>
        <v>#REF!</v>
      </c>
      <c r="K275" s="23">
        <f t="shared" si="3"/>
        <v>1.9200000000000015</v>
      </c>
      <c r="L275" s="16"/>
      <c r="M275" s="35" t="e">
        <f>+M274+#REF!/10</f>
        <v>#REF!</v>
      </c>
    </row>
    <row r="276" spans="2:13" s="2" customFormat="1" ht="15" hidden="1" customHeight="1" x14ac:dyDescent="0.5">
      <c r="B276" s="23">
        <f t="shared" si="0"/>
        <v>0.43000000000000022</v>
      </c>
      <c r="C276" s="16"/>
      <c r="D276" s="35" t="e">
        <f>+D275+#REF!/10</f>
        <v>#REF!</v>
      </c>
      <c r="E276" s="23">
        <f t="shared" si="1"/>
        <v>0.9300000000000006</v>
      </c>
      <c r="F276" s="16"/>
      <c r="G276" s="35" t="e">
        <f>+G275+#REF!/10</f>
        <v>#REF!</v>
      </c>
      <c r="H276" s="23">
        <f t="shared" si="2"/>
        <v>1.430000000000001</v>
      </c>
      <c r="I276" s="16"/>
      <c r="J276" s="35" t="e">
        <f>+J275+#REF!/10</f>
        <v>#REF!</v>
      </c>
      <c r="K276" s="23">
        <f t="shared" si="3"/>
        <v>1.9300000000000015</v>
      </c>
      <c r="L276" s="16"/>
      <c r="M276" s="35" t="e">
        <f>+M275+#REF!/10</f>
        <v>#REF!</v>
      </c>
    </row>
    <row r="277" spans="2:13" s="2" customFormat="1" ht="15" hidden="1" customHeight="1" x14ac:dyDescent="0.5">
      <c r="B277" s="23">
        <f t="shared" si="0"/>
        <v>0.44000000000000022</v>
      </c>
      <c r="C277" s="16"/>
      <c r="D277" s="35" t="e">
        <f>+D276+#REF!/10</f>
        <v>#REF!</v>
      </c>
      <c r="E277" s="23">
        <f t="shared" si="1"/>
        <v>0.94000000000000061</v>
      </c>
      <c r="F277" s="16"/>
      <c r="G277" s="35" t="e">
        <f>+G276+#REF!/10</f>
        <v>#REF!</v>
      </c>
      <c r="H277" s="23">
        <f t="shared" si="2"/>
        <v>1.4400000000000011</v>
      </c>
      <c r="I277" s="16"/>
      <c r="J277" s="35" t="e">
        <f>+J276+#REF!/10</f>
        <v>#REF!</v>
      </c>
      <c r="K277" s="23">
        <f t="shared" si="3"/>
        <v>1.9400000000000015</v>
      </c>
      <c r="L277" s="16"/>
      <c r="M277" s="35" t="e">
        <f>+M276+#REF!/10</f>
        <v>#REF!</v>
      </c>
    </row>
    <row r="278" spans="2:13" s="2" customFormat="1" ht="15" hidden="1" customHeight="1" x14ac:dyDescent="0.5">
      <c r="B278" s="23">
        <f t="shared" si="0"/>
        <v>0.45000000000000023</v>
      </c>
      <c r="C278" s="16"/>
      <c r="D278" s="35" t="e">
        <f>+D277+#REF!/10</f>
        <v>#REF!</v>
      </c>
      <c r="E278" s="23">
        <f t="shared" si="1"/>
        <v>0.95000000000000062</v>
      </c>
      <c r="F278" s="16"/>
      <c r="G278" s="35" t="e">
        <f>+G277+#REF!/10</f>
        <v>#REF!</v>
      </c>
      <c r="H278" s="23">
        <f t="shared" si="2"/>
        <v>1.4500000000000011</v>
      </c>
      <c r="I278" s="16"/>
      <c r="J278" s="35" t="e">
        <f>+J277+#REF!/10</f>
        <v>#REF!</v>
      </c>
      <c r="K278" s="23">
        <f t="shared" si="3"/>
        <v>1.9500000000000015</v>
      </c>
      <c r="L278" s="16"/>
      <c r="M278" s="35" t="e">
        <f>+M277+#REF!/10</f>
        <v>#REF!</v>
      </c>
    </row>
    <row r="279" spans="2:13" s="2" customFormat="1" ht="15" hidden="1" customHeight="1" x14ac:dyDescent="0.5">
      <c r="B279" s="23">
        <f t="shared" si="0"/>
        <v>0.46000000000000024</v>
      </c>
      <c r="C279" s="16"/>
      <c r="D279" s="35" t="e">
        <f>+D278+#REF!/10</f>
        <v>#REF!</v>
      </c>
      <c r="E279" s="23">
        <f t="shared" si="1"/>
        <v>0.96000000000000063</v>
      </c>
      <c r="F279" s="16"/>
      <c r="G279" s="35" t="e">
        <f>+G278+#REF!/10</f>
        <v>#REF!</v>
      </c>
      <c r="H279" s="23">
        <f t="shared" si="2"/>
        <v>1.4600000000000011</v>
      </c>
      <c r="I279" s="16"/>
      <c r="J279" s="35" t="e">
        <f>+J278+#REF!/10</f>
        <v>#REF!</v>
      </c>
      <c r="K279" s="23">
        <f t="shared" si="3"/>
        <v>1.9600000000000015</v>
      </c>
      <c r="L279" s="16"/>
      <c r="M279" s="35" t="e">
        <f>+M278+#REF!/10</f>
        <v>#REF!</v>
      </c>
    </row>
    <row r="280" spans="2:13" s="2" customFormat="1" ht="15" hidden="1" customHeight="1" x14ac:dyDescent="0.5">
      <c r="B280" s="23">
        <f t="shared" si="0"/>
        <v>0.47000000000000025</v>
      </c>
      <c r="C280" s="16"/>
      <c r="D280" s="35" t="e">
        <f>+D279+#REF!/10</f>
        <v>#REF!</v>
      </c>
      <c r="E280" s="23">
        <f t="shared" si="1"/>
        <v>0.97000000000000064</v>
      </c>
      <c r="F280" s="16"/>
      <c r="G280" s="35" t="e">
        <f>+G279+#REF!/10</f>
        <v>#REF!</v>
      </c>
      <c r="H280" s="23">
        <f t="shared" si="2"/>
        <v>1.4700000000000011</v>
      </c>
      <c r="I280" s="16"/>
      <c r="J280" s="35" t="e">
        <f>+J279+#REF!/10</f>
        <v>#REF!</v>
      </c>
      <c r="K280" s="23">
        <f t="shared" si="3"/>
        <v>1.9700000000000015</v>
      </c>
      <c r="L280" s="16"/>
      <c r="M280" s="35" t="e">
        <f>+M279+#REF!/10</f>
        <v>#REF!</v>
      </c>
    </row>
    <row r="281" spans="2:13" s="2" customFormat="1" ht="15" hidden="1" customHeight="1" x14ac:dyDescent="0.5">
      <c r="B281" s="23">
        <f t="shared" si="0"/>
        <v>0.48000000000000026</v>
      </c>
      <c r="C281" s="16"/>
      <c r="D281" s="35" t="e">
        <f>+D280+#REF!/10</f>
        <v>#REF!</v>
      </c>
      <c r="E281" s="23">
        <f t="shared" si="1"/>
        <v>0.98000000000000065</v>
      </c>
      <c r="F281" s="16"/>
      <c r="G281" s="35" t="e">
        <f>+G280+#REF!/10</f>
        <v>#REF!</v>
      </c>
      <c r="H281" s="23">
        <f t="shared" si="2"/>
        <v>1.4800000000000011</v>
      </c>
      <c r="I281" s="16"/>
      <c r="J281" s="35" t="e">
        <f>+J280+#REF!/10</f>
        <v>#REF!</v>
      </c>
      <c r="K281" s="23">
        <f t="shared" si="3"/>
        <v>1.9800000000000015</v>
      </c>
      <c r="L281" s="16"/>
      <c r="M281" s="35" t="e">
        <f>+M280+#REF!/10</f>
        <v>#REF!</v>
      </c>
    </row>
    <row r="282" spans="2:13" s="2" customFormat="1" ht="15" hidden="1" customHeight="1" x14ac:dyDescent="0.5">
      <c r="B282" s="23">
        <f t="shared" si="0"/>
        <v>0.49000000000000027</v>
      </c>
      <c r="C282" s="16"/>
      <c r="D282" s="35" t="e">
        <f>+D281+#REF!/10</f>
        <v>#REF!</v>
      </c>
      <c r="E282" s="23">
        <f t="shared" si="1"/>
        <v>0.99000000000000066</v>
      </c>
      <c r="F282" s="16"/>
      <c r="G282" s="35" t="e">
        <f>+G281+#REF!/10</f>
        <v>#REF!</v>
      </c>
      <c r="H282" s="23">
        <f t="shared" si="2"/>
        <v>1.4900000000000011</v>
      </c>
      <c r="I282" s="16"/>
      <c r="J282" s="35" t="e">
        <f>+J281+#REF!/10</f>
        <v>#REF!</v>
      </c>
      <c r="K282" s="23">
        <f t="shared" si="3"/>
        <v>1.9900000000000015</v>
      </c>
      <c r="L282" s="16"/>
      <c r="M282" s="35" t="e">
        <f>+M281+#REF!/10</f>
        <v>#REF!</v>
      </c>
    </row>
    <row r="283" spans="2:13" s="2" customFormat="1" ht="15" hidden="1" customHeight="1" x14ac:dyDescent="0.5">
      <c r="B283" s="24">
        <f t="shared" si="0"/>
        <v>0.50000000000000022</v>
      </c>
      <c r="C283" s="17"/>
      <c r="D283" s="36" t="e">
        <f>+D282+#REF!/10</f>
        <v>#REF!</v>
      </c>
      <c r="E283" s="24">
        <f t="shared" si="1"/>
        <v>1.0000000000000007</v>
      </c>
      <c r="F283" s="17"/>
      <c r="G283" s="36" t="e">
        <f>+G282+#REF!/10</f>
        <v>#REF!</v>
      </c>
      <c r="H283" s="24">
        <f t="shared" si="2"/>
        <v>1.5000000000000011</v>
      </c>
      <c r="I283" s="17"/>
      <c r="J283" s="36" t="e">
        <f>+J282+#REF!/10</f>
        <v>#REF!</v>
      </c>
      <c r="K283" s="24">
        <f t="shared" si="3"/>
        <v>2.0000000000000013</v>
      </c>
      <c r="L283" s="17"/>
      <c r="M283" s="36" t="e">
        <f>+M282+#REF!/10</f>
        <v>#REF!</v>
      </c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21.75" x14ac:dyDescent="0.5">
      <c r="B411" s="26"/>
      <c r="D411" s="38"/>
      <c r="E411" s="26"/>
      <c r="G411" s="38"/>
      <c r="H411" s="26"/>
      <c r="J411" s="38"/>
      <c r="K411" s="26"/>
      <c r="M411" s="38"/>
    </row>
  </sheetData>
  <mergeCells count="13">
    <mergeCell ref="B116:M116"/>
    <mergeCell ref="B172:M172"/>
    <mergeCell ref="B173:M173"/>
    <mergeCell ref="B230:M231"/>
    <mergeCell ref="B1:M1"/>
    <mergeCell ref="B2:M2"/>
    <mergeCell ref="B58:M58"/>
    <mergeCell ref="B59:M59"/>
    <mergeCell ref="B115:M115"/>
    <mergeCell ref="F3:I3"/>
    <mergeCell ref="F60:I60"/>
    <mergeCell ref="F117:I117"/>
    <mergeCell ref="F174:I174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2019-05-29T08:29:59Z</cp:lastPrinted>
  <dcterms:created xsi:type="dcterms:W3CDTF">2019-05-14T04:15:54Z</dcterms:created>
  <dcterms:modified xsi:type="dcterms:W3CDTF">2025-05-21T07:54:54Z</dcterms:modified>
</cp:coreProperties>
</file>